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20520" windowHeight="4770" activeTab="0"/>
  </bookViews>
  <sheets>
    <sheet name="大垣～揖斐" sheetId="1" r:id="rId1"/>
    <sheet name="桑名～大垣" sheetId="2" state="hidden" r:id="rId2"/>
  </sheets>
  <definedNames>
    <definedName name="_xlnm.Print_Area" localSheetId="1">'桑名～大垣'!$A$1:$AI$48</definedName>
    <definedName name="_xlnm.Print_Area" localSheetId="0">'大垣～揖斐'!$A$1:$AS$28</definedName>
    <definedName name="_xlnm.Print_Titles" localSheetId="1">'桑名～大垣'!$B:$C,'桑名～大垣'!$1:$1</definedName>
    <definedName name="_xlnm.Print_Titles" localSheetId="0">'大垣～揖斐'!$B:$C,'大垣～揖斐'!$1:$1</definedName>
  </definedNames>
  <calcPr fullCalcOnLoad="1"/>
</workbook>
</file>

<file path=xl/sharedStrings.xml><?xml version="1.0" encoding="utf-8"?>
<sst xmlns="http://schemas.openxmlformats.org/spreadsheetml/2006/main" count="496" uniqueCount="60">
  <si>
    <t>列車番号</t>
  </si>
  <si>
    <t>発</t>
  </si>
  <si>
    <t>着</t>
  </si>
  <si>
    <t>ｻｲｸﾙ</t>
  </si>
  <si>
    <t>…</t>
  </si>
  <si>
    <t>サイクルトレイン（土休日）</t>
  </si>
  <si>
    <r>
      <t xml:space="preserve">桑　 名
</t>
    </r>
    <r>
      <rPr>
        <sz val="8"/>
        <rFont val="ＭＳ Ｐゴシック"/>
        <family val="3"/>
      </rPr>
      <t>Kuwana</t>
    </r>
  </si>
  <si>
    <r>
      <t xml:space="preserve">播　 磨
</t>
    </r>
    <r>
      <rPr>
        <sz val="8"/>
        <rFont val="ＭＳ Ｐゴシック"/>
        <family val="3"/>
      </rPr>
      <t>Harima</t>
    </r>
  </si>
  <si>
    <r>
      <t xml:space="preserve">下深谷
</t>
    </r>
    <r>
      <rPr>
        <sz val="8"/>
        <rFont val="ＭＳ Ｐゴシック"/>
        <family val="3"/>
      </rPr>
      <t>Shimofukaya</t>
    </r>
  </si>
  <si>
    <r>
      <t xml:space="preserve">下野代
</t>
    </r>
    <r>
      <rPr>
        <sz val="8"/>
        <rFont val="ＭＳ Ｐゴシック"/>
        <family val="3"/>
      </rPr>
      <t>Shimonosiro</t>
    </r>
  </si>
  <si>
    <r>
      <t xml:space="preserve">多   度
</t>
    </r>
    <r>
      <rPr>
        <sz val="8"/>
        <rFont val="ＭＳ Ｐゴシック"/>
        <family val="3"/>
      </rPr>
      <t>Tado</t>
    </r>
  </si>
  <si>
    <r>
      <t xml:space="preserve">美濃松山
</t>
    </r>
    <r>
      <rPr>
        <sz val="6"/>
        <rFont val="ＭＳ Ｐゴシック"/>
        <family val="3"/>
      </rPr>
      <t>Mino‐Matsuyama</t>
    </r>
  </si>
  <si>
    <r>
      <t xml:space="preserve">石   津
</t>
    </r>
    <r>
      <rPr>
        <sz val="8"/>
        <rFont val="ＭＳ Ｐゴシック"/>
        <family val="3"/>
      </rPr>
      <t>Ishizu</t>
    </r>
  </si>
  <si>
    <r>
      <t xml:space="preserve">美濃山崎
</t>
    </r>
    <r>
      <rPr>
        <sz val="7"/>
        <rFont val="ＭＳ Ｐゴシック"/>
        <family val="3"/>
      </rPr>
      <t>Mino‐Yamazaki</t>
    </r>
  </si>
  <si>
    <r>
      <t xml:space="preserve">駒　 野
</t>
    </r>
    <r>
      <rPr>
        <sz val="8"/>
        <rFont val="ＭＳ Ｐゴシック"/>
        <family val="3"/>
      </rPr>
      <t>Komano</t>
    </r>
  </si>
  <si>
    <r>
      <t xml:space="preserve">美濃津屋
</t>
    </r>
    <r>
      <rPr>
        <sz val="8"/>
        <rFont val="ＭＳ Ｐゴシック"/>
        <family val="3"/>
      </rPr>
      <t>Mino‐ｔｓuya</t>
    </r>
  </si>
  <si>
    <r>
      <t xml:space="preserve">養　 老
</t>
    </r>
    <r>
      <rPr>
        <sz val="8"/>
        <rFont val="ＭＳ Ｐゴシック"/>
        <family val="3"/>
      </rPr>
      <t>Yoro</t>
    </r>
  </si>
  <si>
    <r>
      <t xml:space="preserve">美濃高田
</t>
    </r>
    <r>
      <rPr>
        <sz val="8"/>
        <rFont val="ＭＳ Ｐゴシック"/>
        <family val="3"/>
      </rPr>
      <t>Mino‐Takada</t>
    </r>
  </si>
  <si>
    <r>
      <t xml:space="preserve">烏　 江
</t>
    </r>
    <r>
      <rPr>
        <sz val="8"/>
        <rFont val="ＭＳ Ｐゴシック"/>
        <family val="3"/>
      </rPr>
      <t>Karasue</t>
    </r>
  </si>
  <si>
    <r>
      <t xml:space="preserve">大外羽
</t>
    </r>
    <r>
      <rPr>
        <sz val="8"/>
        <rFont val="ＭＳ Ｐゴシック"/>
        <family val="3"/>
      </rPr>
      <t>Oｔoba</t>
    </r>
  </si>
  <si>
    <r>
      <t xml:space="preserve">友　 江
</t>
    </r>
    <r>
      <rPr>
        <sz val="8"/>
        <rFont val="ＭＳ Ｐゴシック"/>
        <family val="3"/>
      </rPr>
      <t>Tomoe</t>
    </r>
  </si>
  <si>
    <r>
      <t xml:space="preserve">美濃青柳
</t>
    </r>
    <r>
      <rPr>
        <sz val="8"/>
        <rFont val="ＭＳ Ｐゴシック"/>
        <family val="3"/>
      </rPr>
      <t>Mino‐Yanagi</t>
    </r>
  </si>
  <si>
    <r>
      <t xml:space="preserve">西大垣
</t>
    </r>
    <r>
      <rPr>
        <sz val="8"/>
        <rFont val="ＭＳ Ｐゴシック"/>
        <family val="3"/>
      </rPr>
      <t>Nishi‐Ogaki</t>
    </r>
  </si>
  <si>
    <r>
      <t xml:space="preserve">大　 垣
</t>
    </r>
    <r>
      <rPr>
        <sz val="8"/>
        <rFont val="ＭＳ Ｐゴシック"/>
        <family val="3"/>
      </rPr>
      <t>Ogaki</t>
    </r>
  </si>
  <si>
    <r>
      <t xml:space="preserve">大外羽
</t>
    </r>
    <r>
      <rPr>
        <sz val="8"/>
        <rFont val="ＭＳ Ｐゴシック"/>
        <family val="3"/>
      </rPr>
      <t>Otoba</t>
    </r>
  </si>
  <si>
    <r>
      <t xml:space="preserve">美濃津屋
</t>
    </r>
    <r>
      <rPr>
        <sz val="8"/>
        <rFont val="ＭＳ Ｐゴシック"/>
        <family val="3"/>
      </rPr>
      <t>Mino‐Tsuya</t>
    </r>
  </si>
  <si>
    <r>
      <t xml:space="preserve">駒　野
</t>
    </r>
    <r>
      <rPr>
        <sz val="8"/>
        <rFont val="ＭＳ Ｐゴシック"/>
        <family val="3"/>
      </rPr>
      <t>Komano</t>
    </r>
  </si>
  <si>
    <r>
      <t xml:space="preserve">石　 津
</t>
    </r>
    <r>
      <rPr>
        <sz val="8"/>
        <rFont val="ＭＳ Ｐゴシック"/>
        <family val="3"/>
      </rPr>
      <t>Ishizu</t>
    </r>
  </si>
  <si>
    <r>
      <t xml:space="preserve">大 　垣
</t>
    </r>
    <r>
      <rPr>
        <sz val="8"/>
        <rFont val="ＭＳ Ｐゴシック"/>
        <family val="3"/>
      </rPr>
      <t>Ogaki</t>
    </r>
  </si>
  <si>
    <r>
      <t xml:space="preserve">室
</t>
    </r>
    <r>
      <rPr>
        <sz val="8"/>
        <rFont val="ＭＳ Ｐゴシック"/>
        <family val="3"/>
      </rPr>
      <t>Ｍｕｒｏ</t>
    </r>
  </si>
  <si>
    <r>
      <t xml:space="preserve">北大垣
</t>
    </r>
    <r>
      <rPr>
        <sz val="8"/>
        <rFont val="ＭＳ Ｐゴシック"/>
        <family val="3"/>
      </rPr>
      <t>Kita-Ogaki</t>
    </r>
  </si>
  <si>
    <r>
      <t xml:space="preserve">東赤坂
</t>
    </r>
    <r>
      <rPr>
        <sz val="7"/>
        <rFont val="ＭＳ Ｐゴシック"/>
        <family val="3"/>
      </rPr>
      <t>Higashi‐Akasaka</t>
    </r>
  </si>
  <si>
    <r>
      <t xml:space="preserve">広神戸
</t>
    </r>
    <r>
      <rPr>
        <sz val="8"/>
        <rFont val="ＭＳ Ｐゴシック"/>
        <family val="3"/>
      </rPr>
      <t>Ｈｉｒｏ‐Godo</t>
    </r>
  </si>
  <si>
    <r>
      <t xml:space="preserve">北神戸
</t>
    </r>
    <r>
      <rPr>
        <sz val="8"/>
        <rFont val="ＭＳ Ｐゴシック"/>
        <family val="3"/>
      </rPr>
      <t>Kita‐Godo</t>
    </r>
  </si>
  <si>
    <r>
      <t xml:space="preserve">池   野
</t>
    </r>
    <r>
      <rPr>
        <sz val="8"/>
        <rFont val="ＭＳ Ｐゴシック"/>
        <family val="3"/>
      </rPr>
      <t>Ｉｋｅｎｏ</t>
    </r>
  </si>
  <si>
    <r>
      <t xml:space="preserve">北池野
</t>
    </r>
    <r>
      <rPr>
        <sz val="8"/>
        <rFont val="ＭＳ Ｐゴシック"/>
        <family val="3"/>
      </rPr>
      <t>Kita‐Ikeno</t>
    </r>
  </si>
  <si>
    <r>
      <t xml:space="preserve">美濃本郷
</t>
    </r>
    <r>
      <rPr>
        <sz val="8"/>
        <rFont val="ＭＳ Ｐゴシック"/>
        <family val="3"/>
      </rPr>
      <t>Mino‐Hongo</t>
    </r>
  </si>
  <si>
    <r>
      <t xml:space="preserve">揖   斐
</t>
    </r>
    <r>
      <rPr>
        <sz val="8"/>
        <rFont val="ＭＳ Ｐゴシック"/>
        <family val="3"/>
      </rPr>
      <t>Ibi</t>
    </r>
  </si>
  <si>
    <r>
      <t xml:space="preserve">池   野
</t>
    </r>
    <r>
      <rPr>
        <sz val="8"/>
        <rFont val="ＭＳ Ｐゴシック"/>
        <family val="3"/>
      </rPr>
      <t>Ikeno</t>
    </r>
  </si>
  <si>
    <r>
      <t xml:space="preserve">広神戸
</t>
    </r>
    <r>
      <rPr>
        <sz val="8"/>
        <rFont val="ＭＳ Ｐゴシック"/>
        <family val="3"/>
      </rPr>
      <t>Ｈｉｒｏ-Godo</t>
    </r>
  </si>
  <si>
    <r>
      <t xml:space="preserve">東赤坂
</t>
    </r>
    <r>
      <rPr>
        <sz val="7"/>
        <rFont val="ＭＳ Ｐゴシック"/>
        <family val="3"/>
      </rPr>
      <t>Higashi-Akasaka</t>
    </r>
  </si>
  <si>
    <r>
      <t xml:space="preserve">北大垣
</t>
    </r>
    <r>
      <rPr>
        <sz val="8"/>
        <rFont val="ＭＳ Ｐゴシック"/>
        <family val="3"/>
      </rPr>
      <t>Kita‐Ogaki</t>
    </r>
  </si>
  <si>
    <t>キロ程</t>
  </si>
  <si>
    <t>11月10日（日）</t>
  </si>
  <si>
    <t>○</t>
  </si>
  <si>
    <t>いびがわマラソン開催のため、大垣駅～揖斐駅は終日サイクルトレインを中止いたします。</t>
  </si>
  <si>
    <t>車両運用の都合により時刻・列車番号が変更になる場合があります。</t>
  </si>
  <si>
    <t>※</t>
  </si>
  <si>
    <t>凡例</t>
  </si>
  <si>
    <t>時刻黒字</t>
  </si>
  <si>
    <t>定期列車</t>
  </si>
  <si>
    <t>時刻赤字</t>
  </si>
  <si>
    <t>臨時列車</t>
  </si>
  <si>
    <t>桑名～大垣（始発駅を５時台から１６時台に出発する列車）　　列車時刻表（全列車普通）</t>
  </si>
  <si>
    <t>別紙２</t>
  </si>
  <si>
    <t>別紙</t>
  </si>
  <si>
    <t>いびがわマラソン開催のため、大垣駅～揖斐駅間は終日サイクルトレインを中止いたします。</t>
  </si>
  <si>
    <t>ｷﾛ程</t>
  </si>
  <si>
    <t>大垣～揖斐　列車時刻表（全列車普通）</t>
  </si>
  <si>
    <t>2023年11月12日（日）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</si>
</sst>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HGPｺﾞｼｯｸM"/>
      <family val="3"/>
    </font>
    <font>
      <b/>
      <sz val="18"/>
      <name val="ＭＳ Ｐゴシック"/>
      <family val="3"/>
    </font>
    <font>
      <b/>
      <sz val="11"/>
      <name val="HG丸ｺﾞｼｯｸM-PRO"/>
      <family val="3"/>
    </font>
    <font>
      <sz val="9"/>
      <name val="ＭＳ Ｐゴシック"/>
      <family val="3"/>
    </font>
    <font>
      <b/>
      <sz val="11"/>
      <color indexed="9"/>
      <name val="HGPｺﾞｼｯｸE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thin"/>
      <top/>
      <bottom style="thick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ck"/>
      <bottom style="thin"/>
    </border>
    <border>
      <left style="thin"/>
      <right style="thick"/>
      <top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/>
      <bottom style="thin"/>
    </border>
    <border>
      <left style="thick"/>
      <right/>
      <top style="thin"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ck"/>
      <top style="thin"/>
      <bottom style="thin"/>
    </border>
    <border>
      <left style="thick"/>
      <right/>
      <top style="thin"/>
      <bottom style="medium"/>
    </border>
    <border>
      <left/>
      <right style="thick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/>
      <top style="thin"/>
      <bottom/>
    </border>
    <border>
      <left/>
      <right>
        <color indexed="63"/>
      </right>
      <top/>
      <bottom style="thin"/>
    </border>
    <border>
      <left/>
      <right style="thick"/>
      <top style="thin"/>
      <bottom/>
    </border>
    <border>
      <left style="thick"/>
      <right style="thin"/>
      <top style="thin"/>
      <bottom style="medium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ck"/>
    </border>
    <border>
      <left/>
      <right>
        <color indexed="63"/>
      </right>
      <top style="thin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ck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ck"/>
      <right style="thin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33" borderId="14" xfId="0" applyNumberForma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20" fontId="0" fillId="33" borderId="16" xfId="0" applyNumberFormat="1" applyFont="1" applyFill="1" applyBorder="1" applyAlignment="1">
      <alignment horizontal="center" vertical="center"/>
    </xf>
    <xf numFmtId="20" fontId="0" fillId="33" borderId="17" xfId="0" applyNumberFormat="1" applyFont="1" applyFill="1" applyBorder="1" applyAlignment="1">
      <alignment horizontal="center" vertical="center"/>
    </xf>
    <xf numFmtId="20" fontId="0" fillId="33" borderId="17" xfId="0" applyNumberFormat="1" applyFont="1" applyFill="1" applyBorder="1" applyAlignment="1">
      <alignment vertical="center"/>
    </xf>
    <xf numFmtId="20" fontId="0" fillId="33" borderId="17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20" fontId="0" fillId="33" borderId="18" xfId="0" applyNumberFormat="1" applyFont="1" applyFill="1" applyBorder="1" applyAlignment="1">
      <alignment vertical="center"/>
    </xf>
    <xf numFmtId="20" fontId="0" fillId="33" borderId="19" xfId="0" applyNumberFormat="1" applyFont="1" applyFill="1" applyBorder="1" applyAlignment="1">
      <alignment vertical="center"/>
    </xf>
    <xf numFmtId="20" fontId="0" fillId="33" borderId="19" xfId="0" applyNumberFormat="1" applyFont="1" applyFill="1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vertical="center"/>
    </xf>
    <xf numFmtId="20" fontId="0" fillId="0" borderId="17" xfId="0" applyNumberFormat="1" applyFont="1" applyFill="1" applyBorder="1" applyAlignment="1">
      <alignment vertical="center"/>
    </xf>
    <xf numFmtId="20" fontId="0" fillId="0" borderId="20" xfId="0" applyNumberFormat="1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vertical="center"/>
    </xf>
    <xf numFmtId="20" fontId="0" fillId="0" borderId="23" xfId="0" applyNumberFormat="1" applyFont="1" applyFill="1" applyBorder="1" applyAlignment="1">
      <alignment vertical="center"/>
    </xf>
    <xf numFmtId="20" fontId="0" fillId="0" borderId="24" xfId="0" applyNumberFormat="1" applyFont="1" applyFill="1" applyBorder="1" applyAlignment="1">
      <alignment vertical="center"/>
    </xf>
    <xf numFmtId="20" fontId="0" fillId="0" borderId="0" xfId="0" applyNumberFormat="1" applyAlignment="1">
      <alignment vertical="center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34" borderId="27" xfId="0" applyFont="1" applyFill="1" applyBorder="1" applyAlignment="1">
      <alignment horizontal="center" vertical="center" shrinkToFit="1"/>
    </xf>
    <xf numFmtId="0" fontId="8" fillId="34" borderId="2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vertical="center"/>
    </xf>
    <xf numFmtId="20" fontId="0" fillId="0" borderId="33" xfId="0" applyNumberFormat="1" applyFont="1" applyFill="1" applyBorder="1" applyAlignment="1">
      <alignment vertical="center"/>
    </xf>
    <xf numFmtId="20" fontId="0" fillId="0" borderId="34" xfId="0" applyNumberFormat="1" applyFon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vertical="center"/>
    </xf>
    <xf numFmtId="20" fontId="0" fillId="0" borderId="10" xfId="0" applyNumberFormat="1" applyFont="1" applyFill="1" applyBorder="1" applyAlignment="1">
      <alignment vertical="center"/>
    </xf>
    <xf numFmtId="20" fontId="0" fillId="0" borderId="11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20" fontId="0" fillId="0" borderId="22" xfId="0" applyNumberFormat="1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vertical="center"/>
    </xf>
    <xf numFmtId="20" fontId="0" fillId="0" borderId="23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vertical="center"/>
    </xf>
    <xf numFmtId="20" fontId="0" fillId="0" borderId="18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vertical="center"/>
    </xf>
    <xf numFmtId="20" fontId="0" fillId="0" borderId="45" xfId="0" applyNumberFormat="1" applyFont="1" applyFill="1" applyBorder="1" applyAlignment="1">
      <alignment vertical="center"/>
    </xf>
    <xf numFmtId="20" fontId="0" fillId="0" borderId="41" xfId="0" applyNumberFormat="1" applyFont="1" applyFill="1" applyBorder="1" applyAlignment="1">
      <alignment vertical="center"/>
    </xf>
    <xf numFmtId="20" fontId="0" fillId="0" borderId="17" xfId="0" applyNumberFormat="1" applyFill="1" applyBorder="1" applyAlignment="1">
      <alignment vertical="center"/>
    </xf>
    <xf numFmtId="20" fontId="0" fillId="0" borderId="22" xfId="0" applyNumberFormat="1" applyFon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vertical="center"/>
    </xf>
    <xf numFmtId="20" fontId="0" fillId="0" borderId="10" xfId="0" applyNumberFormat="1" applyFont="1" applyFill="1" applyBorder="1" applyAlignment="1">
      <alignment vertical="center"/>
    </xf>
    <xf numFmtId="20" fontId="0" fillId="0" borderId="10" xfId="0" applyNumberFormat="1" applyFont="1" applyFill="1" applyBorder="1" applyAlignment="1">
      <alignment horizontal="center" vertical="center"/>
    </xf>
    <xf numFmtId="20" fontId="9" fillId="0" borderId="23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/>
    </xf>
    <xf numFmtId="20" fontId="0" fillId="0" borderId="16" xfId="0" applyNumberFormat="1" applyFont="1" applyFill="1" applyBorder="1" applyAlignment="1">
      <alignment vertical="center"/>
    </xf>
    <xf numFmtId="20" fontId="0" fillId="0" borderId="17" xfId="0" applyNumberForma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20" fontId="7" fillId="0" borderId="0" xfId="0" applyNumberFormat="1" applyFont="1" applyFill="1" applyBorder="1" applyAlignment="1">
      <alignment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8" fillId="0" borderId="46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vertical="center"/>
    </xf>
    <xf numFmtId="20" fontId="0" fillId="0" borderId="0" xfId="0" applyNumberFormat="1" applyFont="1" applyFill="1" applyBorder="1" applyAlignment="1">
      <alignment vertical="center"/>
    </xf>
    <xf numFmtId="20" fontId="0" fillId="0" borderId="4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0" fontId="50" fillId="0" borderId="48" xfId="0" applyNumberFormat="1" applyFont="1" applyFill="1" applyBorder="1" applyAlignment="1">
      <alignment vertical="center"/>
    </xf>
    <xf numFmtId="20" fontId="50" fillId="0" borderId="49" xfId="0" applyNumberFormat="1" applyFont="1" applyFill="1" applyBorder="1" applyAlignment="1">
      <alignment vertical="center"/>
    </xf>
    <xf numFmtId="20" fontId="50" fillId="0" borderId="50" xfId="0" applyNumberFormat="1" applyFont="1" applyFill="1" applyBorder="1" applyAlignment="1">
      <alignment vertical="center"/>
    </xf>
    <xf numFmtId="20" fontId="50" fillId="0" borderId="51" xfId="0" applyNumberFormat="1" applyFont="1" applyFill="1" applyBorder="1" applyAlignment="1">
      <alignment vertical="center"/>
    </xf>
    <xf numFmtId="20" fontId="0" fillId="0" borderId="41" xfId="0" applyNumberFormat="1" applyFont="1" applyFill="1" applyBorder="1" applyAlignment="1">
      <alignment vertical="center"/>
    </xf>
    <xf numFmtId="20" fontId="0" fillId="0" borderId="38" xfId="0" applyNumberFormat="1" applyFont="1" applyFill="1" applyBorder="1" applyAlignment="1">
      <alignment vertical="center"/>
    </xf>
    <xf numFmtId="20" fontId="0" fillId="0" borderId="44" xfId="0" applyNumberFormat="1" applyFont="1" applyFill="1" applyBorder="1" applyAlignment="1">
      <alignment vertical="center"/>
    </xf>
    <xf numFmtId="20" fontId="0" fillId="0" borderId="52" xfId="0" applyNumberFormat="1" applyFont="1" applyFill="1" applyBorder="1" applyAlignment="1">
      <alignment vertical="center"/>
    </xf>
    <xf numFmtId="20" fontId="0" fillId="0" borderId="46" xfId="0" applyNumberFormat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vertical="center"/>
    </xf>
    <xf numFmtId="20" fontId="9" fillId="0" borderId="0" xfId="0" applyNumberFormat="1" applyFont="1" applyFill="1" applyBorder="1" applyAlignment="1">
      <alignment vertical="center"/>
    </xf>
    <xf numFmtId="20" fontId="0" fillId="0" borderId="0" xfId="0" applyNumberFormat="1" applyFont="1" applyFill="1" applyBorder="1" applyAlignment="1">
      <alignment horizontal="center" vertical="center"/>
    </xf>
    <xf numFmtId="20" fontId="0" fillId="0" borderId="0" xfId="0" applyNumberFormat="1" applyFill="1" applyBorder="1" applyAlignment="1">
      <alignment vertical="center"/>
    </xf>
    <xf numFmtId="20" fontId="0" fillId="0" borderId="46" xfId="0" applyNumberFormat="1" applyFont="1" applyFill="1" applyBorder="1" applyAlignment="1">
      <alignment vertical="center"/>
    </xf>
    <xf numFmtId="20" fontId="9" fillId="0" borderId="0" xfId="0" applyNumberFormat="1" applyFont="1" applyFill="1" applyBorder="1" applyAlignment="1">
      <alignment horizontal="right" vertical="center"/>
    </xf>
    <xf numFmtId="20" fontId="9" fillId="0" borderId="0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176" fontId="3" fillId="0" borderId="58" xfId="0" applyNumberFormat="1" applyFont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/>
    </xf>
    <xf numFmtId="20" fontId="0" fillId="0" borderId="60" xfId="0" applyNumberFormat="1" applyFont="1" applyFill="1" applyBorder="1" applyAlignment="1">
      <alignment vertical="center"/>
    </xf>
    <xf numFmtId="20" fontId="0" fillId="0" borderId="61" xfId="0" applyNumberFormat="1" applyFont="1" applyFill="1" applyBorder="1" applyAlignment="1">
      <alignment vertical="center"/>
    </xf>
    <xf numFmtId="20" fontId="0" fillId="0" borderId="62" xfId="0" applyNumberFormat="1" applyFont="1" applyFill="1" applyBorder="1" applyAlignment="1">
      <alignment vertical="center"/>
    </xf>
    <xf numFmtId="20" fontId="0" fillId="0" borderId="63" xfId="0" applyNumberFormat="1" applyFont="1" applyFill="1" applyBorder="1" applyAlignment="1">
      <alignment vertical="center"/>
    </xf>
    <xf numFmtId="0" fontId="51" fillId="0" borderId="64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0" fillId="0" borderId="65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 textRotation="255" shrinkToFit="1"/>
    </xf>
    <xf numFmtId="176" fontId="0" fillId="0" borderId="70" xfId="0" applyNumberFormat="1" applyBorder="1" applyAlignment="1">
      <alignment horizontal="center" vertical="center" textRotation="255" shrinkToFit="1"/>
    </xf>
    <xf numFmtId="0" fontId="0" fillId="0" borderId="4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176" fontId="0" fillId="0" borderId="29" xfId="0" applyNumberFormat="1" applyFill="1" applyBorder="1" applyAlignment="1">
      <alignment vertical="center"/>
    </xf>
    <xf numFmtId="176" fontId="0" fillId="0" borderId="7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20" fontId="0" fillId="0" borderId="74" xfId="0" applyNumberFormat="1" applyFont="1" applyFill="1" applyBorder="1" applyAlignment="1">
      <alignment vertical="center"/>
    </xf>
    <xf numFmtId="20" fontId="0" fillId="0" borderId="75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tabSelected="1" zoomScale="86" zoomScaleNormal="86" zoomScaleSheetLayoutView="100" workbookViewId="0" topLeftCell="A1">
      <selection activeCell="F1" sqref="F1"/>
    </sheetView>
  </sheetViews>
  <sheetFormatPr defaultColWidth="9.00390625" defaultRowHeight="24" customHeight="1"/>
  <cols>
    <col min="1" max="1" width="5.375" style="0" customWidth="1"/>
    <col min="2" max="2" width="10.00390625" style="0" customWidth="1"/>
    <col min="3" max="3" width="2.625" style="1" customWidth="1"/>
    <col min="4" max="18" width="5.625" style="0" customWidth="1"/>
    <col min="19" max="19" width="7.00390625" style="0" bestFit="1" customWidth="1"/>
    <col min="20" max="20" width="5.625" style="0" customWidth="1"/>
    <col min="21" max="21" width="7.00390625" style="0" bestFit="1" customWidth="1"/>
    <col min="22" max="22" width="5.625" style="0" customWidth="1"/>
    <col min="23" max="23" width="7.00390625" style="0" bestFit="1" customWidth="1"/>
    <col min="24" max="43" width="5.625" style="0" customWidth="1"/>
    <col min="44" max="49" width="5.50390625" style="0" customWidth="1"/>
    <col min="50" max="52" width="5.625" style="0" customWidth="1"/>
  </cols>
  <sheetData>
    <row r="1" spans="1:47" ht="24" customHeight="1">
      <c r="A1" s="92" t="s">
        <v>59</v>
      </c>
      <c r="F1" s="5" t="s">
        <v>58</v>
      </c>
      <c r="AL1" s="36"/>
      <c r="AM1" s="36"/>
      <c r="AR1" s="140" t="s">
        <v>55</v>
      </c>
      <c r="AS1" s="141"/>
      <c r="AU1" s="36"/>
    </row>
    <row r="2" spans="1:47" ht="24" customHeight="1" thickBot="1">
      <c r="A2" s="109"/>
      <c r="B2" s="109"/>
      <c r="C2" s="110"/>
      <c r="AB2" s="91"/>
      <c r="AC2" s="91"/>
      <c r="AF2" s="91"/>
      <c r="AG2" s="91"/>
      <c r="AH2" s="91"/>
      <c r="AI2" s="91"/>
      <c r="AJ2" s="91"/>
      <c r="AK2" s="91"/>
      <c r="AL2" s="91"/>
      <c r="AM2" s="91"/>
      <c r="AU2" s="91"/>
    </row>
    <row r="3" spans="1:42" ht="24" customHeight="1" thickBot="1" thickTop="1">
      <c r="A3" s="133" t="s">
        <v>57</v>
      </c>
      <c r="B3" s="146" t="s">
        <v>0</v>
      </c>
      <c r="C3" s="147"/>
      <c r="D3" s="128">
        <v>561</v>
      </c>
      <c r="E3" s="129">
        <v>661</v>
      </c>
      <c r="F3" s="129">
        <v>663</v>
      </c>
      <c r="G3" s="129">
        <v>665</v>
      </c>
      <c r="H3" s="129">
        <v>761</v>
      </c>
      <c r="I3" s="129">
        <v>763</v>
      </c>
      <c r="J3" s="129">
        <v>765</v>
      </c>
      <c r="K3" s="129">
        <v>861</v>
      </c>
      <c r="L3" s="129">
        <v>863</v>
      </c>
      <c r="M3" s="129">
        <v>865</v>
      </c>
      <c r="N3" s="129">
        <v>961</v>
      </c>
      <c r="O3" s="129">
        <v>1061</v>
      </c>
      <c r="P3" s="129">
        <v>1161</v>
      </c>
      <c r="Q3" s="129">
        <v>1163</v>
      </c>
      <c r="R3" s="129">
        <v>1261</v>
      </c>
      <c r="S3" s="129">
        <v>1361</v>
      </c>
      <c r="T3" s="129">
        <v>1461</v>
      </c>
      <c r="U3" s="129">
        <v>1463</v>
      </c>
      <c r="V3" s="129">
        <v>1561</v>
      </c>
      <c r="W3" s="129">
        <v>1661</v>
      </c>
      <c r="X3" s="129">
        <v>1663</v>
      </c>
      <c r="Y3" s="129">
        <v>1761</v>
      </c>
      <c r="Z3" s="129">
        <v>1763</v>
      </c>
      <c r="AA3" s="129">
        <v>1765</v>
      </c>
      <c r="AB3" s="129">
        <v>1861</v>
      </c>
      <c r="AC3" s="129">
        <v>1863</v>
      </c>
      <c r="AD3" s="129">
        <v>1865</v>
      </c>
      <c r="AE3" s="129">
        <v>1961</v>
      </c>
      <c r="AF3" s="129">
        <v>1963</v>
      </c>
      <c r="AG3" s="129">
        <v>1965</v>
      </c>
      <c r="AH3" s="129">
        <v>2061</v>
      </c>
      <c r="AI3" s="129">
        <v>2063</v>
      </c>
      <c r="AJ3" s="129">
        <v>2065</v>
      </c>
      <c r="AK3" s="129">
        <v>2161</v>
      </c>
      <c r="AL3" s="129">
        <v>2163</v>
      </c>
      <c r="AM3" s="129">
        <v>2165</v>
      </c>
      <c r="AN3" s="129">
        <v>2261</v>
      </c>
      <c r="AO3" s="128">
        <v>2263</v>
      </c>
      <c r="AP3" s="130">
        <v>2361</v>
      </c>
    </row>
    <row r="4" spans="1:42" ht="24.75" thickTop="1">
      <c r="A4" s="21">
        <v>0</v>
      </c>
      <c r="B4" s="33" t="s">
        <v>28</v>
      </c>
      <c r="C4" s="12" t="s">
        <v>1</v>
      </c>
      <c r="D4" s="24">
        <v>0.2388888888888889</v>
      </c>
      <c r="E4" s="25">
        <v>0.25416666666666665</v>
      </c>
      <c r="F4" s="25">
        <v>0.26805555555555555</v>
      </c>
      <c r="G4" s="25">
        <v>0.28194444444444444</v>
      </c>
      <c r="H4" s="25">
        <v>0.29583333333333334</v>
      </c>
      <c r="I4" s="25">
        <v>0.30972222222222223</v>
      </c>
      <c r="J4" s="25">
        <v>0.3236111111111111</v>
      </c>
      <c r="K4" s="25">
        <v>0.33749999999999997</v>
      </c>
      <c r="L4" s="25">
        <v>0.3513888888888889</v>
      </c>
      <c r="M4" s="25">
        <v>0.3652777777777778</v>
      </c>
      <c r="N4" s="25">
        <v>0.39444444444444443</v>
      </c>
      <c r="O4" s="25">
        <v>0.4236111111111111</v>
      </c>
      <c r="P4" s="25">
        <v>0.4583333333333333</v>
      </c>
      <c r="Q4" s="25">
        <v>0.4895833333333333</v>
      </c>
      <c r="R4" s="25">
        <v>0.5243055555555556</v>
      </c>
      <c r="S4" s="25">
        <v>0.5590277777777778</v>
      </c>
      <c r="T4" s="25">
        <v>0.5868055555555556</v>
      </c>
      <c r="U4" s="25">
        <v>0.6145833333333334</v>
      </c>
      <c r="V4" s="25">
        <v>0.642361111111111</v>
      </c>
      <c r="W4" s="25">
        <v>0.6701388888888888</v>
      </c>
      <c r="X4" s="25">
        <v>0.6993055555555556</v>
      </c>
      <c r="Y4" s="25">
        <v>0.7131944444444445</v>
      </c>
      <c r="Z4" s="25">
        <v>0.7270833333333333</v>
      </c>
      <c r="AA4" s="25">
        <v>0.7409722222222223</v>
      </c>
      <c r="AB4" s="25">
        <v>0.7548611111111111</v>
      </c>
      <c r="AC4" s="25">
        <v>0.76875</v>
      </c>
      <c r="AD4" s="25">
        <v>0.7826388888888889</v>
      </c>
      <c r="AE4" s="25">
        <v>0.7965277777777777</v>
      </c>
      <c r="AF4" s="25">
        <v>0.8104166666666667</v>
      </c>
      <c r="AG4" s="25">
        <v>0.8243055555555555</v>
      </c>
      <c r="AH4" s="25">
        <v>0.8381944444444444</v>
      </c>
      <c r="AI4" s="25">
        <v>0.8520833333333334</v>
      </c>
      <c r="AJ4" s="25">
        <v>0.8659722222222223</v>
      </c>
      <c r="AK4" s="25">
        <v>0.88125</v>
      </c>
      <c r="AL4" s="25">
        <v>0.8958333333333334</v>
      </c>
      <c r="AM4" s="25">
        <v>0.9118055555555555</v>
      </c>
      <c r="AN4" s="25">
        <v>0.9256944444444444</v>
      </c>
      <c r="AO4" s="24">
        <v>0.9534722222222222</v>
      </c>
      <c r="AP4" s="26">
        <v>0.9739583333333334</v>
      </c>
    </row>
    <row r="5" spans="1:42" ht="24">
      <c r="A5" s="40">
        <v>1.1</v>
      </c>
      <c r="B5" s="35" t="s">
        <v>29</v>
      </c>
      <c r="C5" s="27" t="s">
        <v>1</v>
      </c>
      <c r="D5" s="28">
        <v>0.24027777777777778</v>
      </c>
      <c r="E5" s="29">
        <v>0.2555555555555556</v>
      </c>
      <c r="F5" s="29">
        <v>0.26944444444444443</v>
      </c>
      <c r="G5" s="29">
        <v>0.2833333333333333</v>
      </c>
      <c r="H5" s="29">
        <v>0.2972222222222222</v>
      </c>
      <c r="I5" s="29">
        <v>0.3111111111111111</v>
      </c>
      <c r="J5" s="29">
        <v>0.325</v>
      </c>
      <c r="K5" s="29">
        <v>0.33888888888888885</v>
      </c>
      <c r="L5" s="29">
        <v>0.3527777777777778</v>
      </c>
      <c r="M5" s="29">
        <v>0.3666666666666667</v>
      </c>
      <c r="N5" s="29">
        <v>0.3958333333333333</v>
      </c>
      <c r="O5" s="29">
        <v>0.425</v>
      </c>
      <c r="P5" s="29">
        <v>0.4597222222222222</v>
      </c>
      <c r="Q5" s="29">
        <v>0.4909722222222222</v>
      </c>
      <c r="R5" s="29">
        <v>0.5256944444444445</v>
      </c>
      <c r="S5" s="29">
        <v>0.5604166666666667</v>
      </c>
      <c r="T5" s="29">
        <v>0.5881944444444445</v>
      </c>
      <c r="U5" s="29">
        <v>0.6159722222222223</v>
      </c>
      <c r="V5" s="29">
        <v>0.6437499999999999</v>
      </c>
      <c r="W5" s="29">
        <v>0.6715277777777778</v>
      </c>
      <c r="X5" s="29">
        <v>0.7006944444444444</v>
      </c>
      <c r="Y5" s="29">
        <v>0.7145833333333332</v>
      </c>
      <c r="Z5" s="29">
        <v>0.7284722222222223</v>
      </c>
      <c r="AA5" s="29">
        <v>0.7423611111111111</v>
      </c>
      <c r="AB5" s="29">
        <v>0.75625</v>
      </c>
      <c r="AC5" s="29">
        <v>0.7701388888888888</v>
      </c>
      <c r="AD5" s="29">
        <v>0.7840277777777779</v>
      </c>
      <c r="AE5" s="29">
        <v>0.7979166666666667</v>
      </c>
      <c r="AF5" s="29">
        <v>0.8118055555555556</v>
      </c>
      <c r="AG5" s="29">
        <v>0.8256944444444445</v>
      </c>
      <c r="AH5" s="29">
        <v>0.8395833333333333</v>
      </c>
      <c r="AI5" s="29">
        <v>0.8534722222222222</v>
      </c>
      <c r="AJ5" s="29">
        <v>0.8673611111111111</v>
      </c>
      <c r="AK5" s="29">
        <v>0.882650462962963</v>
      </c>
      <c r="AL5" s="29">
        <v>0.8972222222222223</v>
      </c>
      <c r="AM5" s="29">
        <v>0.9131944444444445</v>
      </c>
      <c r="AN5" s="29">
        <v>0.9270833333333334</v>
      </c>
      <c r="AO5" s="28">
        <v>0.9548726851851851</v>
      </c>
      <c r="AP5" s="30">
        <v>0.9753587962962963</v>
      </c>
    </row>
    <row r="6" spans="1:42" ht="24">
      <c r="A6" s="40">
        <v>2.4</v>
      </c>
      <c r="B6" s="35" t="s">
        <v>30</v>
      </c>
      <c r="C6" s="27" t="s">
        <v>1</v>
      </c>
      <c r="D6" s="28">
        <v>0.24166666666666667</v>
      </c>
      <c r="E6" s="29">
        <v>0.2569444444444445</v>
      </c>
      <c r="F6" s="29">
        <v>0.2708333333333333</v>
      </c>
      <c r="G6" s="29">
        <v>0.2847222222222222</v>
      </c>
      <c r="H6" s="29">
        <v>0.2986111111111111</v>
      </c>
      <c r="I6" s="29">
        <v>0.3125</v>
      </c>
      <c r="J6" s="29">
        <v>0.3263888888888889</v>
      </c>
      <c r="K6" s="29">
        <v>0.34027777777777773</v>
      </c>
      <c r="L6" s="29">
        <v>0.3541666666666667</v>
      </c>
      <c r="M6" s="29">
        <v>0.3680555555555556</v>
      </c>
      <c r="N6" s="29">
        <v>0.3972222222222222</v>
      </c>
      <c r="O6" s="29">
        <v>0.4263888888888889</v>
      </c>
      <c r="P6" s="29">
        <v>0.4611111111111111</v>
      </c>
      <c r="Q6" s="29">
        <v>0.4923611111111111</v>
      </c>
      <c r="R6" s="29">
        <v>0.5270833333333333</v>
      </c>
      <c r="S6" s="29">
        <v>0.5618055555555556</v>
      </c>
      <c r="T6" s="29">
        <v>0.5895833333333333</v>
      </c>
      <c r="U6" s="29">
        <v>0.6173611111111111</v>
      </c>
      <c r="V6" s="29">
        <v>0.6451388888888888</v>
      </c>
      <c r="W6" s="29">
        <v>0.6729166666666666</v>
      </c>
      <c r="X6" s="29">
        <v>0.7020833333333334</v>
      </c>
      <c r="Y6" s="29">
        <v>0.7159722222222222</v>
      </c>
      <c r="Z6" s="29">
        <v>0.7298611111111111</v>
      </c>
      <c r="AA6" s="29">
        <v>0.74375</v>
      </c>
      <c r="AB6" s="29">
        <v>0.7576388888888889</v>
      </c>
      <c r="AC6" s="29">
        <v>0.7715277777777778</v>
      </c>
      <c r="AD6" s="29">
        <v>0.7854166666666667</v>
      </c>
      <c r="AE6" s="29">
        <v>0.7993055555555555</v>
      </c>
      <c r="AF6" s="29">
        <v>0.8131944444444444</v>
      </c>
      <c r="AG6" s="29">
        <v>0.8270833333333333</v>
      </c>
      <c r="AH6" s="29">
        <v>0.8409722222222221</v>
      </c>
      <c r="AI6" s="29">
        <v>0.8548611111111112</v>
      </c>
      <c r="AJ6" s="29">
        <v>0.86875</v>
      </c>
      <c r="AK6" s="29">
        <v>0.8842592592592592</v>
      </c>
      <c r="AL6" s="29">
        <v>0.8986111111111111</v>
      </c>
      <c r="AM6" s="29">
        <v>0.9145833333333333</v>
      </c>
      <c r="AN6" s="29">
        <v>0.9284722222222223</v>
      </c>
      <c r="AO6" s="28">
        <v>0.9564814814814815</v>
      </c>
      <c r="AP6" s="30">
        <v>0.9769675925925926</v>
      </c>
    </row>
    <row r="7" spans="1:42" ht="23.25">
      <c r="A7" s="40">
        <v>4.5</v>
      </c>
      <c r="B7" s="35" t="s">
        <v>31</v>
      </c>
      <c r="C7" s="27" t="s">
        <v>1</v>
      </c>
      <c r="D7" s="28">
        <v>0.24513888888888888</v>
      </c>
      <c r="E7" s="29">
        <v>0.2590277777777778</v>
      </c>
      <c r="F7" s="29">
        <v>0.27291666666666664</v>
      </c>
      <c r="G7" s="29">
        <v>0.28680555555555554</v>
      </c>
      <c r="H7" s="29">
        <v>0.30069444444444443</v>
      </c>
      <c r="I7" s="29">
        <v>0.3145833333333333</v>
      </c>
      <c r="J7" s="29">
        <v>0.3284722222222222</v>
      </c>
      <c r="K7" s="29">
        <v>0.3423611111111111</v>
      </c>
      <c r="L7" s="29">
        <v>0.35625</v>
      </c>
      <c r="M7" s="29">
        <v>0.37013888888888885</v>
      </c>
      <c r="N7" s="29">
        <v>0.3993055555555556</v>
      </c>
      <c r="O7" s="29">
        <v>0.4284722222222222</v>
      </c>
      <c r="P7" s="29">
        <v>0.46319444444444446</v>
      </c>
      <c r="Q7" s="29">
        <v>0.49444444444444446</v>
      </c>
      <c r="R7" s="29">
        <v>0.5291666666666667</v>
      </c>
      <c r="S7" s="29">
        <v>0.5638888888888889</v>
      </c>
      <c r="T7" s="29">
        <v>0.5916666666666667</v>
      </c>
      <c r="U7" s="29">
        <v>0.6194444444444445</v>
      </c>
      <c r="V7" s="29">
        <v>0.6472222222222223</v>
      </c>
      <c r="W7" s="29">
        <v>0.6749999999999999</v>
      </c>
      <c r="X7" s="29">
        <v>0.7041666666666666</v>
      </c>
      <c r="Y7" s="29">
        <v>0.7180555555555556</v>
      </c>
      <c r="Z7" s="29">
        <v>0.7319444444444444</v>
      </c>
      <c r="AA7" s="29">
        <v>0.7458333333333333</v>
      </c>
      <c r="AB7" s="29">
        <v>0.7597222222222222</v>
      </c>
      <c r="AC7" s="29">
        <v>0.7736111111111111</v>
      </c>
      <c r="AD7" s="29">
        <v>0.7875</v>
      </c>
      <c r="AE7" s="29">
        <v>0.8013888888888888</v>
      </c>
      <c r="AF7" s="29">
        <v>0.8152777777777779</v>
      </c>
      <c r="AG7" s="29">
        <v>0.8291666666666667</v>
      </c>
      <c r="AH7" s="29">
        <v>0.8430555555555556</v>
      </c>
      <c r="AI7" s="29">
        <v>0.8569444444444445</v>
      </c>
      <c r="AJ7" s="29">
        <v>0.8708333333333333</v>
      </c>
      <c r="AK7" s="29">
        <v>0.8866898148148148</v>
      </c>
      <c r="AL7" s="29">
        <v>0.9006944444444445</v>
      </c>
      <c r="AM7" s="29">
        <v>0.9166666666666666</v>
      </c>
      <c r="AN7" s="29">
        <v>0.9305555555555555</v>
      </c>
      <c r="AO7" s="28">
        <v>0.9589120370370371</v>
      </c>
      <c r="AP7" s="30">
        <v>0.9793981481481482</v>
      </c>
    </row>
    <row r="8" spans="1:42" ht="24.75" thickBot="1">
      <c r="A8" s="41">
        <v>7.3</v>
      </c>
      <c r="B8" s="42" t="s">
        <v>32</v>
      </c>
      <c r="C8" s="43" t="s">
        <v>1</v>
      </c>
      <c r="D8" s="44">
        <v>0.24791666666666667</v>
      </c>
      <c r="E8" s="45">
        <v>0.26180555555555557</v>
      </c>
      <c r="F8" s="45">
        <v>0.27569444444444446</v>
      </c>
      <c r="G8" s="45">
        <v>0.28958333333333336</v>
      </c>
      <c r="H8" s="45">
        <v>0.3034722222222222</v>
      </c>
      <c r="I8" s="45">
        <v>0.31736111111111115</v>
      </c>
      <c r="J8" s="45">
        <v>0.33125</v>
      </c>
      <c r="K8" s="45">
        <v>0.3451388888888889</v>
      </c>
      <c r="L8" s="45">
        <v>0.3590277777777778</v>
      </c>
      <c r="M8" s="45">
        <v>0.3729166666666666</v>
      </c>
      <c r="N8" s="45">
        <v>0.40208333333333335</v>
      </c>
      <c r="O8" s="45">
        <v>0.43124999999999997</v>
      </c>
      <c r="P8" s="45">
        <v>0.46597222222222223</v>
      </c>
      <c r="Q8" s="45">
        <v>0.49722222222222223</v>
      </c>
      <c r="R8" s="45">
        <v>0.5319444444444444</v>
      </c>
      <c r="S8" s="45">
        <v>0.5666666666666667</v>
      </c>
      <c r="T8" s="45">
        <v>0.5944444444444444</v>
      </c>
      <c r="U8" s="45">
        <v>0.6222222222222222</v>
      </c>
      <c r="V8" s="45">
        <v>0.65</v>
      </c>
      <c r="W8" s="45">
        <v>0.6777777777777777</v>
      </c>
      <c r="X8" s="45">
        <v>0.7069444444444444</v>
      </c>
      <c r="Y8" s="45">
        <v>0.7208333333333333</v>
      </c>
      <c r="Z8" s="45">
        <v>0.7347222222222222</v>
      </c>
      <c r="AA8" s="45">
        <v>0.7486111111111111</v>
      </c>
      <c r="AB8" s="45">
        <v>0.7625</v>
      </c>
      <c r="AC8" s="45">
        <v>0.7763888888888889</v>
      </c>
      <c r="AD8" s="45">
        <v>0.7902777777777777</v>
      </c>
      <c r="AE8" s="45">
        <v>0.8041666666666666</v>
      </c>
      <c r="AF8" s="45">
        <v>0.8180555555555556</v>
      </c>
      <c r="AG8" s="45">
        <v>0.8319444444444445</v>
      </c>
      <c r="AH8" s="45">
        <v>0.8458333333333333</v>
      </c>
      <c r="AI8" s="45">
        <v>0.8597222222222223</v>
      </c>
      <c r="AJ8" s="45">
        <v>0.8736111111111111</v>
      </c>
      <c r="AK8" s="45">
        <v>0.8894907407407407</v>
      </c>
      <c r="AL8" s="45">
        <v>0.9034722222222222</v>
      </c>
      <c r="AM8" s="45">
        <v>0.9194444444444444</v>
      </c>
      <c r="AN8" s="45">
        <v>0.9333333333333332</v>
      </c>
      <c r="AO8" s="44">
        <v>0.9617129629629629</v>
      </c>
      <c r="AP8" s="46">
        <v>0.982199074074074</v>
      </c>
    </row>
    <row r="9" spans="1:42" ht="24">
      <c r="A9" s="41">
        <v>8.9</v>
      </c>
      <c r="B9" s="34" t="s">
        <v>33</v>
      </c>
      <c r="C9" s="23" t="s">
        <v>1</v>
      </c>
      <c r="D9" s="24">
        <v>0.25</v>
      </c>
      <c r="E9" s="25">
        <v>0.2638888888888889</v>
      </c>
      <c r="F9" s="25">
        <v>0.2777777777777778</v>
      </c>
      <c r="G9" s="25">
        <v>0.2916666666666667</v>
      </c>
      <c r="H9" s="25">
        <v>0.3055555555555555</v>
      </c>
      <c r="I9" s="25">
        <v>0.3194444444444445</v>
      </c>
      <c r="J9" s="25">
        <v>0.3333333333333333</v>
      </c>
      <c r="K9" s="25">
        <v>0.34722222222222227</v>
      </c>
      <c r="L9" s="25">
        <v>0.3611111111111111</v>
      </c>
      <c r="M9" s="25">
        <v>0.375</v>
      </c>
      <c r="N9" s="25">
        <v>0.4041666666666666</v>
      </c>
      <c r="O9" s="25">
        <v>0.43333333333333335</v>
      </c>
      <c r="P9" s="25">
        <v>0.4680555555555555</v>
      </c>
      <c r="Q9" s="25">
        <v>0.4993055555555555</v>
      </c>
      <c r="R9" s="25">
        <v>0.5340277777777778</v>
      </c>
      <c r="S9" s="25">
        <v>0.56875</v>
      </c>
      <c r="T9" s="25">
        <v>0.5965277777777778</v>
      </c>
      <c r="U9" s="25">
        <v>0.6243055555555556</v>
      </c>
      <c r="V9" s="25">
        <v>0.6520833333333333</v>
      </c>
      <c r="W9" s="25">
        <v>0.6798611111111111</v>
      </c>
      <c r="X9" s="25">
        <v>0.7090277777777777</v>
      </c>
      <c r="Y9" s="25">
        <v>0.7229166666666668</v>
      </c>
      <c r="Z9" s="25">
        <v>0.7368055555555556</v>
      </c>
      <c r="AA9" s="25">
        <v>0.7506944444444444</v>
      </c>
      <c r="AB9" s="25">
        <v>0.7645833333333333</v>
      </c>
      <c r="AC9" s="25">
        <v>0.7784722222222221</v>
      </c>
      <c r="AD9" s="25">
        <v>0.7923611111111112</v>
      </c>
      <c r="AE9" s="25">
        <v>0.80625</v>
      </c>
      <c r="AF9" s="25">
        <v>0.8201388888888889</v>
      </c>
      <c r="AG9" s="25">
        <v>0.8340277777777778</v>
      </c>
      <c r="AH9" s="25">
        <v>0.8479166666666667</v>
      </c>
      <c r="AI9" s="25">
        <v>0.8618055555555555</v>
      </c>
      <c r="AJ9" s="25">
        <v>0.8756944444444444</v>
      </c>
      <c r="AK9" s="25">
        <v>0.8912268518518518</v>
      </c>
      <c r="AL9" s="25">
        <v>0.9055555555555556</v>
      </c>
      <c r="AM9" s="25">
        <v>0.9215277777777778</v>
      </c>
      <c r="AN9" s="25">
        <v>0.9354166666666667</v>
      </c>
      <c r="AO9" s="24">
        <v>0.9634490740740741</v>
      </c>
      <c r="AP9" s="26">
        <v>0.9839351851851852</v>
      </c>
    </row>
    <row r="10" spans="1:42" ht="24.75" thickBot="1">
      <c r="A10" s="40">
        <v>10.5</v>
      </c>
      <c r="B10" s="42" t="s">
        <v>34</v>
      </c>
      <c r="C10" s="43" t="s">
        <v>1</v>
      </c>
      <c r="D10" s="44">
        <v>0.2520833333333333</v>
      </c>
      <c r="E10" s="45">
        <v>0.2659722222222222</v>
      </c>
      <c r="F10" s="45">
        <v>0.2798611111111111</v>
      </c>
      <c r="G10" s="45">
        <v>0.29375</v>
      </c>
      <c r="H10" s="45">
        <v>0.3076388888888889</v>
      </c>
      <c r="I10" s="45">
        <v>0.3215277777777778</v>
      </c>
      <c r="J10" s="45">
        <v>0.3354166666666667</v>
      </c>
      <c r="K10" s="45">
        <v>0.34930555555555554</v>
      </c>
      <c r="L10" s="45">
        <v>0.36319444444444443</v>
      </c>
      <c r="M10" s="45">
        <v>0.3770833333333334</v>
      </c>
      <c r="N10" s="45">
        <v>0.40625</v>
      </c>
      <c r="O10" s="45">
        <v>0.4354166666666666</v>
      </c>
      <c r="P10" s="45">
        <v>0.4701388888888889</v>
      </c>
      <c r="Q10" s="45">
        <v>0.5013888888888889</v>
      </c>
      <c r="R10" s="45">
        <v>0.5361111111111111</v>
      </c>
      <c r="S10" s="45">
        <v>0.5708333333333333</v>
      </c>
      <c r="T10" s="45">
        <v>0.5986111111111111</v>
      </c>
      <c r="U10" s="45">
        <v>0.6263888888888889</v>
      </c>
      <c r="V10" s="45">
        <v>0.6541666666666667</v>
      </c>
      <c r="W10" s="45">
        <v>0.6819444444444445</v>
      </c>
      <c r="X10" s="45">
        <v>0.7111111111111111</v>
      </c>
      <c r="Y10" s="45">
        <v>0.725</v>
      </c>
      <c r="Z10" s="45">
        <v>0.7388888888888889</v>
      </c>
      <c r="AA10" s="45">
        <v>0.7527777777777779</v>
      </c>
      <c r="AB10" s="45">
        <v>0.7666666666666667</v>
      </c>
      <c r="AC10" s="45">
        <v>0.7805555555555556</v>
      </c>
      <c r="AD10" s="45">
        <v>0.7944444444444445</v>
      </c>
      <c r="AE10" s="45">
        <v>0.8083333333333333</v>
      </c>
      <c r="AF10" s="45">
        <v>0.8222222222222222</v>
      </c>
      <c r="AG10" s="45">
        <v>0.8361111111111111</v>
      </c>
      <c r="AH10" s="45">
        <v>0.85</v>
      </c>
      <c r="AI10" s="45">
        <v>0.8638888888888888</v>
      </c>
      <c r="AJ10" s="45">
        <v>0.8777777777777779</v>
      </c>
      <c r="AK10" s="45">
        <v>0.893287037037037</v>
      </c>
      <c r="AL10" s="45">
        <v>0.907638888888889</v>
      </c>
      <c r="AM10" s="45">
        <v>0.9236111111111112</v>
      </c>
      <c r="AN10" s="45">
        <v>0.9375</v>
      </c>
      <c r="AO10" s="44">
        <v>0.9655092592592592</v>
      </c>
      <c r="AP10" s="46">
        <v>0.9859953703703703</v>
      </c>
    </row>
    <row r="11" spans="1:42" ht="24">
      <c r="A11" s="40">
        <v>11.4</v>
      </c>
      <c r="B11" s="34" t="s">
        <v>35</v>
      </c>
      <c r="C11" s="23" t="s">
        <v>1</v>
      </c>
      <c r="D11" s="24">
        <v>0.2534722222222222</v>
      </c>
      <c r="E11" s="25">
        <v>0.2673611111111111</v>
      </c>
      <c r="F11" s="25">
        <v>0.28125</v>
      </c>
      <c r="G11" s="25">
        <v>0.2951388888888889</v>
      </c>
      <c r="H11" s="25">
        <v>0.3090277777777778</v>
      </c>
      <c r="I11" s="25">
        <v>0.3229166666666667</v>
      </c>
      <c r="J11" s="25">
        <v>0.3368055555555556</v>
      </c>
      <c r="K11" s="25">
        <v>0.3506944444444444</v>
      </c>
      <c r="L11" s="25">
        <v>0.3645833333333333</v>
      </c>
      <c r="M11" s="25">
        <v>0.37847222222222227</v>
      </c>
      <c r="N11" s="25">
        <v>0.4076388888888889</v>
      </c>
      <c r="O11" s="25">
        <v>0.4368055555555555</v>
      </c>
      <c r="P11" s="25">
        <v>0.47152777777777777</v>
      </c>
      <c r="Q11" s="25">
        <v>0.5027777777777778</v>
      </c>
      <c r="R11" s="25">
        <v>0.5375</v>
      </c>
      <c r="S11" s="25">
        <v>0.5722222222222222</v>
      </c>
      <c r="T11" s="25">
        <v>0.6</v>
      </c>
      <c r="U11" s="25">
        <v>0.6277777777777778</v>
      </c>
      <c r="V11" s="25">
        <v>0.6555555555555556</v>
      </c>
      <c r="W11" s="25">
        <v>0.6833333333333332</v>
      </c>
      <c r="X11" s="25">
        <v>0.7125</v>
      </c>
      <c r="Y11" s="25">
        <v>0.7263888888888889</v>
      </c>
      <c r="Z11" s="25">
        <v>0.7402777777777777</v>
      </c>
      <c r="AA11" s="25">
        <v>0.7541666666666667</v>
      </c>
      <c r="AB11" s="25">
        <v>0.7680555555555555</v>
      </c>
      <c r="AC11" s="25">
        <v>0.7819444444444444</v>
      </c>
      <c r="AD11" s="25">
        <v>0.7958333333333333</v>
      </c>
      <c r="AE11" s="25">
        <v>0.8097222222222221</v>
      </c>
      <c r="AF11" s="25">
        <v>0.8236111111111112</v>
      </c>
      <c r="AG11" s="25">
        <v>0.8375</v>
      </c>
      <c r="AH11" s="25">
        <v>0.8513888888888889</v>
      </c>
      <c r="AI11" s="25">
        <v>0.8652777777777778</v>
      </c>
      <c r="AJ11" s="25">
        <v>0.8791666666666667</v>
      </c>
      <c r="AK11" s="25">
        <v>0.8946412037037037</v>
      </c>
      <c r="AL11" s="25">
        <v>0.9090277777777778</v>
      </c>
      <c r="AM11" s="25">
        <v>0.9249999999999999</v>
      </c>
      <c r="AN11" s="25">
        <v>0.938888888888889</v>
      </c>
      <c r="AO11" s="24">
        <v>0.966863425925926</v>
      </c>
      <c r="AP11" s="26">
        <v>0.9873495370370371</v>
      </c>
    </row>
    <row r="12" spans="1:42" ht="24">
      <c r="A12" s="40">
        <v>12.2</v>
      </c>
      <c r="B12" s="35" t="s">
        <v>36</v>
      </c>
      <c r="C12" s="27" t="s">
        <v>1</v>
      </c>
      <c r="D12" s="28">
        <v>0.25416666666666665</v>
      </c>
      <c r="E12" s="29">
        <v>0.26875</v>
      </c>
      <c r="F12" s="29">
        <v>0.2826388888888889</v>
      </c>
      <c r="G12" s="29">
        <v>0.2965277777777778</v>
      </c>
      <c r="H12" s="29">
        <v>0.3104166666666667</v>
      </c>
      <c r="I12" s="29">
        <v>0.32430555555555557</v>
      </c>
      <c r="J12" s="29">
        <v>0.33819444444444446</v>
      </c>
      <c r="K12" s="29">
        <v>0.3520833333333333</v>
      </c>
      <c r="L12" s="29">
        <v>0.3659722222222222</v>
      </c>
      <c r="M12" s="29">
        <v>0.37986111111111115</v>
      </c>
      <c r="N12" s="29">
        <v>0.40902777777777777</v>
      </c>
      <c r="O12" s="29">
        <v>0.4381944444444445</v>
      </c>
      <c r="P12" s="29">
        <v>0.47291666666666665</v>
      </c>
      <c r="Q12" s="29">
        <v>0.5041666666666667</v>
      </c>
      <c r="R12" s="29">
        <v>0.5388888888888889</v>
      </c>
      <c r="S12" s="29">
        <v>0.5736111111111112</v>
      </c>
      <c r="T12" s="29">
        <v>0.6013888888888889</v>
      </c>
      <c r="U12" s="29">
        <v>0.6291666666666667</v>
      </c>
      <c r="V12" s="29">
        <v>0.6569444444444444</v>
      </c>
      <c r="W12" s="29">
        <v>0.6847222222222222</v>
      </c>
      <c r="X12" s="29">
        <v>0.7138888888888889</v>
      </c>
      <c r="Y12" s="29">
        <v>0.7277777777777777</v>
      </c>
      <c r="Z12" s="29">
        <v>0.7416666666666667</v>
      </c>
      <c r="AA12" s="29">
        <v>0.7555555555555556</v>
      </c>
      <c r="AB12" s="29">
        <v>0.7694444444444445</v>
      </c>
      <c r="AC12" s="29">
        <v>0.7833333333333333</v>
      </c>
      <c r="AD12" s="29">
        <v>0.7972222222222223</v>
      </c>
      <c r="AE12" s="29">
        <v>0.8111111111111111</v>
      </c>
      <c r="AF12" s="29">
        <v>0.825</v>
      </c>
      <c r="AG12" s="29">
        <v>0.8388888888888889</v>
      </c>
      <c r="AH12" s="29">
        <v>0.8527777777777777</v>
      </c>
      <c r="AI12" s="29">
        <v>0.8666666666666666</v>
      </c>
      <c r="AJ12" s="29">
        <v>0.8805555555555556</v>
      </c>
      <c r="AK12" s="29">
        <v>0.8958564814814814</v>
      </c>
      <c r="AL12" s="29">
        <v>0.9104166666666668</v>
      </c>
      <c r="AM12" s="29">
        <v>0.9263888888888889</v>
      </c>
      <c r="AN12" s="29">
        <v>0.9402777777777778</v>
      </c>
      <c r="AO12" s="28">
        <v>0.9680787037037036</v>
      </c>
      <c r="AP12" s="30">
        <v>0.9885648148148148</v>
      </c>
    </row>
    <row r="13" spans="1:42" ht="24.75" thickBot="1">
      <c r="A13" s="47">
        <v>14.5</v>
      </c>
      <c r="B13" s="48" t="s">
        <v>37</v>
      </c>
      <c r="C13" s="49" t="s">
        <v>2</v>
      </c>
      <c r="D13" s="50">
        <v>0.2569444444444445</v>
      </c>
      <c r="E13" s="51">
        <v>0.2708333333333333</v>
      </c>
      <c r="F13" s="51">
        <v>0.2847222222222222</v>
      </c>
      <c r="G13" s="51">
        <v>0.2986111111111111</v>
      </c>
      <c r="H13" s="51">
        <v>0.3125</v>
      </c>
      <c r="I13" s="51">
        <v>0.3263888888888889</v>
      </c>
      <c r="J13" s="51">
        <v>0.34027777777777773</v>
      </c>
      <c r="K13" s="51">
        <v>0.3541666666666667</v>
      </c>
      <c r="L13" s="51">
        <v>0.3680555555555556</v>
      </c>
      <c r="M13" s="51">
        <v>0.3819444444444444</v>
      </c>
      <c r="N13" s="51">
        <v>0.41111111111111115</v>
      </c>
      <c r="O13" s="51">
        <v>0.44027777777777777</v>
      </c>
      <c r="P13" s="51">
        <v>0.47500000000000003</v>
      </c>
      <c r="Q13" s="51">
        <v>0.50625</v>
      </c>
      <c r="R13" s="51">
        <v>0.5409722222222222</v>
      </c>
      <c r="S13" s="51">
        <v>0.5756944444444444</v>
      </c>
      <c r="T13" s="51">
        <v>0.6034722222222222</v>
      </c>
      <c r="U13" s="51">
        <v>0.63125</v>
      </c>
      <c r="V13" s="51">
        <v>0.6590277777777778</v>
      </c>
      <c r="W13" s="51">
        <v>0.6868055555555556</v>
      </c>
      <c r="X13" s="51">
        <v>0.7159722222222222</v>
      </c>
      <c r="Y13" s="51">
        <v>0.7298611111111111</v>
      </c>
      <c r="Z13" s="51">
        <v>0.74375</v>
      </c>
      <c r="AA13" s="51">
        <v>0.7576388888888889</v>
      </c>
      <c r="AB13" s="51">
        <v>0.7715277777777778</v>
      </c>
      <c r="AC13" s="51">
        <v>0.7854166666666667</v>
      </c>
      <c r="AD13" s="51">
        <v>0.7993055555555555</v>
      </c>
      <c r="AE13" s="51">
        <v>0.8131944444444444</v>
      </c>
      <c r="AF13" s="51">
        <v>0.8270833333333333</v>
      </c>
      <c r="AG13" s="51">
        <v>0.8409722222222221</v>
      </c>
      <c r="AH13" s="51">
        <v>0.8548611111111112</v>
      </c>
      <c r="AI13" s="51">
        <v>0.86875</v>
      </c>
      <c r="AJ13" s="51">
        <v>0.8826388888888889</v>
      </c>
      <c r="AK13" s="51">
        <v>0.8981481481481483</v>
      </c>
      <c r="AL13" s="51">
        <v>0.9125</v>
      </c>
      <c r="AM13" s="51">
        <v>0.9284722222222223</v>
      </c>
      <c r="AN13" s="51">
        <v>0.9423611111111111</v>
      </c>
      <c r="AO13" s="50">
        <v>0.9703703703703703</v>
      </c>
      <c r="AP13" s="52">
        <v>0.9908564814814814</v>
      </c>
    </row>
    <row r="14" ht="24" customHeight="1" thickBot="1" thickTop="1">
      <c r="A14" s="22"/>
    </row>
    <row r="15" spans="1:45" ht="24" customHeight="1" thickBot="1" thickTop="1">
      <c r="A15" s="133" t="s">
        <v>57</v>
      </c>
      <c r="B15" s="146" t="s">
        <v>0</v>
      </c>
      <c r="C15" s="147"/>
      <c r="D15" s="128">
        <v>560</v>
      </c>
      <c r="E15" s="129">
        <v>660</v>
      </c>
      <c r="F15" s="129">
        <v>662</v>
      </c>
      <c r="G15" s="129">
        <v>664</v>
      </c>
      <c r="H15" s="129">
        <v>760</v>
      </c>
      <c r="I15" s="129">
        <v>762</v>
      </c>
      <c r="J15" s="129">
        <v>764</v>
      </c>
      <c r="K15" s="129">
        <v>860</v>
      </c>
      <c r="L15" s="129">
        <v>862</v>
      </c>
      <c r="M15" s="129">
        <v>864</v>
      </c>
      <c r="N15" s="129">
        <v>960</v>
      </c>
      <c r="O15" s="129">
        <v>1060</v>
      </c>
      <c r="P15" s="129">
        <v>1062</v>
      </c>
      <c r="Q15" s="129">
        <v>1160</v>
      </c>
      <c r="R15" s="129">
        <v>1260</v>
      </c>
      <c r="S15" s="139">
        <v>8260</v>
      </c>
      <c r="T15" s="131">
        <v>1360</v>
      </c>
      <c r="U15" s="139">
        <v>8360</v>
      </c>
      <c r="V15" s="132">
        <v>1362</v>
      </c>
      <c r="W15" s="139">
        <v>8460</v>
      </c>
      <c r="X15" s="134">
        <v>1460</v>
      </c>
      <c r="Y15" s="129">
        <v>1560</v>
      </c>
      <c r="Z15" s="129">
        <v>1562</v>
      </c>
      <c r="AA15" s="131">
        <v>1660</v>
      </c>
      <c r="AB15" s="129">
        <v>1760</v>
      </c>
      <c r="AC15" s="129">
        <v>1762</v>
      </c>
      <c r="AD15" s="129">
        <v>1764</v>
      </c>
      <c r="AE15" s="129">
        <v>1860</v>
      </c>
      <c r="AF15" s="129">
        <v>1862</v>
      </c>
      <c r="AG15" s="129">
        <v>1864</v>
      </c>
      <c r="AH15" s="129">
        <v>1960</v>
      </c>
      <c r="AI15" s="129">
        <v>1962</v>
      </c>
      <c r="AJ15" s="129">
        <v>1964</v>
      </c>
      <c r="AK15" s="129">
        <v>2060</v>
      </c>
      <c r="AL15" s="129">
        <v>2062</v>
      </c>
      <c r="AM15" s="129">
        <v>2064</v>
      </c>
      <c r="AN15" s="129">
        <v>2160</v>
      </c>
      <c r="AO15" s="129">
        <v>2162</v>
      </c>
      <c r="AP15" s="129">
        <v>2260</v>
      </c>
      <c r="AQ15" s="129">
        <v>2262</v>
      </c>
      <c r="AR15" s="128">
        <v>2264</v>
      </c>
      <c r="AS15" s="130">
        <v>2360</v>
      </c>
    </row>
    <row r="16" spans="1:45" ht="24.75" thickTop="1">
      <c r="A16" s="21">
        <v>0</v>
      </c>
      <c r="B16" s="34" t="s">
        <v>37</v>
      </c>
      <c r="C16" s="23" t="s">
        <v>1</v>
      </c>
      <c r="D16" s="24">
        <v>0.2340277777777778</v>
      </c>
      <c r="E16" s="25">
        <v>0.25972222222222224</v>
      </c>
      <c r="F16" s="25">
        <v>0.2736111111111111</v>
      </c>
      <c r="G16" s="25">
        <v>0.28750000000000003</v>
      </c>
      <c r="H16" s="25">
        <v>0.3013888888888889</v>
      </c>
      <c r="I16" s="25">
        <v>0.31527777777777777</v>
      </c>
      <c r="J16" s="25">
        <v>0.32916666666666666</v>
      </c>
      <c r="K16" s="25">
        <v>0.3430555555555555</v>
      </c>
      <c r="L16" s="25">
        <v>0.35694444444444445</v>
      </c>
      <c r="M16" s="25">
        <v>0.37083333333333335</v>
      </c>
      <c r="N16" s="25">
        <v>0.3875</v>
      </c>
      <c r="O16" s="25">
        <v>0.4166666666666667</v>
      </c>
      <c r="P16" s="25">
        <v>0.4513888888888889</v>
      </c>
      <c r="Q16" s="25">
        <v>0.4826388888888889</v>
      </c>
      <c r="R16" s="25">
        <v>0.517361111111111</v>
      </c>
      <c r="S16" s="112">
        <v>0.5298611111111111</v>
      </c>
      <c r="T16" s="67">
        <v>0.5520833333333334</v>
      </c>
      <c r="U16" s="112">
        <v>0.5652777777777778</v>
      </c>
      <c r="V16" s="116">
        <v>0.579861111111111</v>
      </c>
      <c r="W16" s="112">
        <v>0.5930555555555556</v>
      </c>
      <c r="X16" s="135">
        <v>0.607638888888889</v>
      </c>
      <c r="Y16" s="25">
        <v>0.6354166666666666</v>
      </c>
      <c r="Z16" s="25">
        <v>0.6631944444444444</v>
      </c>
      <c r="AA16" s="67">
        <v>0.6916666666666668</v>
      </c>
      <c r="AB16" s="25">
        <v>0.7194444444444444</v>
      </c>
      <c r="AC16" s="25">
        <v>0.7333333333333333</v>
      </c>
      <c r="AD16" s="25">
        <v>0.7472222222222221</v>
      </c>
      <c r="AE16" s="25">
        <v>0.7611111111111112</v>
      </c>
      <c r="AF16" s="25">
        <v>0.775</v>
      </c>
      <c r="AG16" s="25">
        <v>0.7888888888888889</v>
      </c>
      <c r="AH16" s="25">
        <v>0.8027777777777778</v>
      </c>
      <c r="AI16" s="25">
        <v>0.8166666666666667</v>
      </c>
      <c r="AJ16" s="25">
        <v>0.8305555555555555</v>
      </c>
      <c r="AK16" s="25">
        <v>0.8444444444444444</v>
      </c>
      <c r="AL16" s="25">
        <v>0.8583333333333333</v>
      </c>
      <c r="AM16" s="25">
        <v>0.8722222222222222</v>
      </c>
      <c r="AN16" s="25">
        <v>0.8875000000000001</v>
      </c>
      <c r="AO16" s="25">
        <v>0.9020833333333332</v>
      </c>
      <c r="AP16" s="25">
        <v>0.9180555555555556</v>
      </c>
      <c r="AQ16" s="24">
        <v>0.9319444444444445</v>
      </c>
      <c r="AR16" s="24">
        <v>0.9458333333333333</v>
      </c>
      <c r="AS16" s="26">
        <v>0.9798611111111111</v>
      </c>
    </row>
    <row r="17" spans="1:45" ht="24">
      <c r="A17" s="40">
        <v>2.3</v>
      </c>
      <c r="B17" s="35" t="s">
        <v>36</v>
      </c>
      <c r="C17" s="27" t="s">
        <v>1</v>
      </c>
      <c r="D17" s="28">
        <v>0.23611111111111113</v>
      </c>
      <c r="E17" s="29">
        <v>0.26180555555555557</v>
      </c>
      <c r="F17" s="29">
        <v>0.27569444444444446</v>
      </c>
      <c r="G17" s="29">
        <v>0.28958333333333336</v>
      </c>
      <c r="H17" s="29">
        <v>0.3034722222222222</v>
      </c>
      <c r="I17" s="29">
        <v>0.31736111111111115</v>
      </c>
      <c r="J17" s="29">
        <v>0.33125</v>
      </c>
      <c r="K17" s="29">
        <v>0.3451388888888889</v>
      </c>
      <c r="L17" s="29">
        <v>0.3590277777777778</v>
      </c>
      <c r="M17" s="29">
        <v>0.3729166666666666</v>
      </c>
      <c r="N17" s="29">
        <v>0.38958333333333334</v>
      </c>
      <c r="O17" s="29">
        <v>0.41875</v>
      </c>
      <c r="P17" s="29">
        <v>0.4534722222222222</v>
      </c>
      <c r="Q17" s="29">
        <v>0.4847222222222222</v>
      </c>
      <c r="R17" s="29">
        <v>0.5194444444444445</v>
      </c>
      <c r="S17" s="113">
        <v>0.5319444444444444</v>
      </c>
      <c r="T17" s="58">
        <v>0.5541666666666667</v>
      </c>
      <c r="U17" s="113">
        <v>0.5673611111111111</v>
      </c>
      <c r="V17" s="117">
        <v>0.5819444444444445</v>
      </c>
      <c r="W17" s="113">
        <v>0.5951388888888889</v>
      </c>
      <c r="X17" s="136">
        <v>0.6097222222222222</v>
      </c>
      <c r="Y17" s="29">
        <v>0.6375000000000001</v>
      </c>
      <c r="Z17" s="29">
        <v>0.6652777777777777</v>
      </c>
      <c r="AA17" s="58">
        <v>0.69375</v>
      </c>
      <c r="AB17" s="29">
        <v>0.7215277777777779</v>
      </c>
      <c r="AC17" s="29">
        <v>0.7354166666666667</v>
      </c>
      <c r="AD17" s="29">
        <v>0.7493055555555556</v>
      </c>
      <c r="AE17" s="29">
        <v>0.7631944444444445</v>
      </c>
      <c r="AF17" s="29">
        <v>0.7770833333333333</v>
      </c>
      <c r="AG17" s="29">
        <v>0.7909722222222222</v>
      </c>
      <c r="AH17" s="29">
        <v>0.8048611111111111</v>
      </c>
      <c r="AI17" s="29">
        <v>0.81875</v>
      </c>
      <c r="AJ17" s="29">
        <v>0.8326388888888888</v>
      </c>
      <c r="AK17" s="29">
        <v>0.8465277777777779</v>
      </c>
      <c r="AL17" s="29">
        <v>0.8604166666666667</v>
      </c>
      <c r="AM17" s="29">
        <v>0.8745138888888889</v>
      </c>
      <c r="AN17" s="29">
        <v>0.8897916666666666</v>
      </c>
      <c r="AO17" s="29">
        <v>0.9043749999999999</v>
      </c>
      <c r="AP17" s="29">
        <v>0.9201388888888888</v>
      </c>
      <c r="AQ17" s="28">
        <v>0.9340277777777778</v>
      </c>
      <c r="AR17" s="28">
        <v>0.948125</v>
      </c>
      <c r="AS17" s="30">
        <v>0.9821527777777778</v>
      </c>
    </row>
    <row r="18" spans="1:45" ht="24">
      <c r="A18" s="40">
        <v>3.1</v>
      </c>
      <c r="B18" s="34" t="s">
        <v>35</v>
      </c>
      <c r="C18" s="27" t="s">
        <v>1</v>
      </c>
      <c r="D18" s="28">
        <v>0.23680555555555557</v>
      </c>
      <c r="E18" s="29">
        <v>0.26319444444444445</v>
      </c>
      <c r="F18" s="29">
        <v>0.27708333333333335</v>
      </c>
      <c r="G18" s="29">
        <v>0.29097222222222224</v>
      </c>
      <c r="H18" s="29">
        <v>0.3048611111111111</v>
      </c>
      <c r="I18" s="29">
        <v>0.31875000000000003</v>
      </c>
      <c r="J18" s="29">
        <v>0.3326388888888889</v>
      </c>
      <c r="K18" s="29">
        <v>0.34652777777777777</v>
      </c>
      <c r="L18" s="29">
        <v>0.36041666666666666</v>
      </c>
      <c r="M18" s="29">
        <v>0.3743055555555555</v>
      </c>
      <c r="N18" s="29">
        <v>0.3902777777777778</v>
      </c>
      <c r="O18" s="29">
        <v>0.41944444444444445</v>
      </c>
      <c r="P18" s="29">
        <v>0.45416666666666666</v>
      </c>
      <c r="Q18" s="29">
        <v>0.48541666666666666</v>
      </c>
      <c r="R18" s="29">
        <v>0.5201388888888888</v>
      </c>
      <c r="S18" s="113">
        <v>0.5326388888888889</v>
      </c>
      <c r="T18" s="58">
        <v>0.5548611111111111</v>
      </c>
      <c r="U18" s="113">
        <v>0.5680555555555555</v>
      </c>
      <c r="V18" s="117">
        <v>0.5826388888888888</v>
      </c>
      <c r="W18" s="113">
        <v>0.5958333333333333</v>
      </c>
      <c r="X18" s="136">
        <v>0.6104166666666667</v>
      </c>
      <c r="Y18" s="29">
        <v>0.6381944444444444</v>
      </c>
      <c r="Z18" s="29">
        <v>0.6659722222222222</v>
      </c>
      <c r="AA18" s="58">
        <v>0.6951388888888889</v>
      </c>
      <c r="AB18" s="29">
        <v>0.7222222222222222</v>
      </c>
      <c r="AC18" s="29">
        <v>0.736111111111111</v>
      </c>
      <c r="AD18" s="29">
        <v>0.7499999999999999</v>
      </c>
      <c r="AE18" s="29">
        <v>0.763888888888889</v>
      </c>
      <c r="AF18" s="29">
        <v>0.7777777777777778</v>
      </c>
      <c r="AG18" s="29">
        <v>0.7916666666666666</v>
      </c>
      <c r="AH18" s="29">
        <v>0.8055555555555556</v>
      </c>
      <c r="AI18" s="29">
        <v>0.8194444444444444</v>
      </c>
      <c r="AJ18" s="29">
        <v>0.8333333333333333</v>
      </c>
      <c r="AK18" s="29">
        <v>0.8472222222222222</v>
      </c>
      <c r="AL18" s="29">
        <v>0.861111111111111</v>
      </c>
      <c r="AM18" s="29">
        <v>0.8756828703703704</v>
      </c>
      <c r="AN18" s="29">
        <v>0.8909606481481481</v>
      </c>
      <c r="AO18" s="29">
        <v>0.9055439814814815</v>
      </c>
      <c r="AP18" s="29">
        <v>0.9208333333333334</v>
      </c>
      <c r="AQ18" s="28">
        <v>0.9347222222222222</v>
      </c>
      <c r="AR18" s="28">
        <v>0.9492939814814815</v>
      </c>
      <c r="AS18" s="30">
        <v>0.9833217592592592</v>
      </c>
    </row>
    <row r="19" spans="1:45" ht="24.75" thickBot="1">
      <c r="A19" s="40">
        <v>4</v>
      </c>
      <c r="B19" s="42" t="s">
        <v>38</v>
      </c>
      <c r="C19" s="43" t="s">
        <v>1</v>
      </c>
      <c r="D19" s="44">
        <v>0.2388888888888889</v>
      </c>
      <c r="E19" s="45">
        <v>0.2659722222222222</v>
      </c>
      <c r="F19" s="45">
        <v>0.2798611111111111</v>
      </c>
      <c r="G19" s="45">
        <v>0.29375</v>
      </c>
      <c r="H19" s="45">
        <v>0.3076388888888889</v>
      </c>
      <c r="I19" s="45">
        <v>0.3215277777777778</v>
      </c>
      <c r="J19" s="45">
        <v>0.3354166666666667</v>
      </c>
      <c r="K19" s="45">
        <v>0.34930555555555554</v>
      </c>
      <c r="L19" s="45">
        <v>0.36319444444444443</v>
      </c>
      <c r="M19" s="45">
        <v>0.3770833333333334</v>
      </c>
      <c r="N19" s="45">
        <v>0.3923611111111111</v>
      </c>
      <c r="O19" s="45">
        <v>0.4215277777777778</v>
      </c>
      <c r="P19" s="45">
        <v>0.45625</v>
      </c>
      <c r="Q19" s="45">
        <v>0.4875</v>
      </c>
      <c r="R19" s="45">
        <v>0.5222222222222223</v>
      </c>
      <c r="S19" s="114">
        <v>0.5361111111111111</v>
      </c>
      <c r="T19" s="74">
        <v>0.5569444444444445</v>
      </c>
      <c r="U19" s="114">
        <v>0.5708333333333333</v>
      </c>
      <c r="V19" s="118">
        <v>0.5847222222222223</v>
      </c>
      <c r="W19" s="114">
        <v>0.5986111111111111</v>
      </c>
      <c r="X19" s="137">
        <v>0.6124999999999999</v>
      </c>
      <c r="Y19" s="45">
        <v>0.6402777777777778</v>
      </c>
      <c r="Z19" s="45">
        <v>0.6680555555555556</v>
      </c>
      <c r="AA19" s="74">
        <v>0.6965277777777777</v>
      </c>
      <c r="AB19" s="45">
        <v>0.725</v>
      </c>
      <c r="AC19" s="45">
        <v>0.7388888888888888</v>
      </c>
      <c r="AD19" s="45">
        <v>0.7527777777777779</v>
      </c>
      <c r="AE19" s="45">
        <v>0.7666666666666667</v>
      </c>
      <c r="AF19" s="45">
        <v>0.7805555555555556</v>
      </c>
      <c r="AG19" s="45">
        <v>0.7944444444444445</v>
      </c>
      <c r="AH19" s="45">
        <v>0.8083333333333333</v>
      </c>
      <c r="AI19" s="45">
        <v>0.8222222222222222</v>
      </c>
      <c r="AJ19" s="45">
        <v>0.8361111111111111</v>
      </c>
      <c r="AK19" s="45">
        <v>0.85</v>
      </c>
      <c r="AL19" s="45">
        <v>0.8638888888888888</v>
      </c>
      <c r="AM19" s="45">
        <v>0.8778935185185185</v>
      </c>
      <c r="AN19" s="45">
        <v>0.8931712962962962</v>
      </c>
      <c r="AO19" s="45">
        <v>0.907638888888889</v>
      </c>
      <c r="AP19" s="45">
        <v>0.9236111111111112</v>
      </c>
      <c r="AQ19" s="44">
        <v>0.9375</v>
      </c>
      <c r="AR19" s="164">
        <v>0.950925925925926</v>
      </c>
      <c r="AS19" s="46">
        <v>0.9858796296296296</v>
      </c>
    </row>
    <row r="20" spans="1:45" ht="24">
      <c r="A20" s="41">
        <v>5.6</v>
      </c>
      <c r="B20" s="34" t="s">
        <v>33</v>
      </c>
      <c r="C20" s="23" t="s">
        <v>1</v>
      </c>
      <c r="D20" s="24">
        <v>0.24097222222222223</v>
      </c>
      <c r="E20" s="25">
        <v>0.26805555555555555</v>
      </c>
      <c r="F20" s="25">
        <v>0.28194444444444444</v>
      </c>
      <c r="G20" s="25">
        <v>0.29583333333333334</v>
      </c>
      <c r="H20" s="25">
        <v>0.30972222222222223</v>
      </c>
      <c r="I20" s="25">
        <v>0.3236111111111111</v>
      </c>
      <c r="J20" s="25">
        <v>0.33749999999999997</v>
      </c>
      <c r="K20" s="25">
        <v>0.3513888888888889</v>
      </c>
      <c r="L20" s="25">
        <v>0.3652777777777778</v>
      </c>
      <c r="M20" s="25">
        <v>0.37847222222222227</v>
      </c>
      <c r="N20" s="25">
        <v>0.39444444444444443</v>
      </c>
      <c r="O20" s="25">
        <v>0.4236111111111111</v>
      </c>
      <c r="P20" s="25">
        <v>0.4583333333333333</v>
      </c>
      <c r="Q20" s="25">
        <v>0.4895833333333333</v>
      </c>
      <c r="R20" s="25">
        <v>0.5243055555555556</v>
      </c>
      <c r="S20" s="112">
        <v>0.5375</v>
      </c>
      <c r="T20" s="67">
        <v>0.5590277777777778</v>
      </c>
      <c r="U20" s="112">
        <v>0.5722222222222222</v>
      </c>
      <c r="V20" s="116">
        <v>0.5868055555555556</v>
      </c>
      <c r="W20" s="112">
        <v>0.6</v>
      </c>
      <c r="X20" s="135">
        <v>0.6145833333333334</v>
      </c>
      <c r="Y20" s="25">
        <v>0.642361111111111</v>
      </c>
      <c r="Z20" s="25">
        <v>0.6701388888888888</v>
      </c>
      <c r="AA20" s="67">
        <v>0.6986111111111111</v>
      </c>
      <c r="AB20" s="25">
        <v>0.7263888888888889</v>
      </c>
      <c r="AC20" s="25">
        <v>0.7402777777777778</v>
      </c>
      <c r="AD20" s="25">
        <v>0.7541666666666667</v>
      </c>
      <c r="AE20" s="25">
        <v>0.7680555555555555</v>
      </c>
      <c r="AF20" s="25">
        <v>0.7819444444444444</v>
      </c>
      <c r="AG20" s="25">
        <v>0.7958333333333333</v>
      </c>
      <c r="AH20" s="25">
        <v>0.8097222222222221</v>
      </c>
      <c r="AI20" s="25">
        <v>0.8236111111111112</v>
      </c>
      <c r="AJ20" s="25">
        <v>0.8375</v>
      </c>
      <c r="AK20" s="25">
        <v>0.8513888888888889</v>
      </c>
      <c r="AL20" s="25">
        <v>0.8652777777777778</v>
      </c>
      <c r="AM20" s="25">
        <v>0.8797453703703703</v>
      </c>
      <c r="AN20" s="25">
        <v>0.8950231481481481</v>
      </c>
      <c r="AO20" s="25">
        <v>0.9090277777777778</v>
      </c>
      <c r="AP20" s="25">
        <v>0.9249999999999999</v>
      </c>
      <c r="AQ20" s="24">
        <v>0.938888888888889</v>
      </c>
      <c r="AR20" s="163">
        <v>0.9527777777777778</v>
      </c>
      <c r="AS20" s="26">
        <v>0.9877314814814815</v>
      </c>
    </row>
    <row r="21" spans="1:45" ht="24.75" thickBot="1">
      <c r="A21" s="41">
        <v>7.2</v>
      </c>
      <c r="B21" s="42" t="s">
        <v>39</v>
      </c>
      <c r="C21" s="43" t="s">
        <v>1</v>
      </c>
      <c r="D21" s="44">
        <v>0.2423611111111111</v>
      </c>
      <c r="E21" s="45">
        <v>0.26944444444444443</v>
      </c>
      <c r="F21" s="45">
        <v>0.2833333333333333</v>
      </c>
      <c r="G21" s="45">
        <v>0.2972222222222222</v>
      </c>
      <c r="H21" s="45">
        <v>0.3111111111111111</v>
      </c>
      <c r="I21" s="45">
        <v>0.325</v>
      </c>
      <c r="J21" s="45">
        <v>0.33888888888888885</v>
      </c>
      <c r="K21" s="45">
        <v>0.3527777777777778</v>
      </c>
      <c r="L21" s="45">
        <v>0.3666666666666667</v>
      </c>
      <c r="M21" s="45">
        <v>0.38055555555555554</v>
      </c>
      <c r="N21" s="45">
        <v>0.3958333333333333</v>
      </c>
      <c r="O21" s="45">
        <v>0.425</v>
      </c>
      <c r="P21" s="45">
        <v>0.4597222222222222</v>
      </c>
      <c r="Q21" s="45">
        <v>0.4909722222222222</v>
      </c>
      <c r="R21" s="45">
        <v>0.5256944444444445</v>
      </c>
      <c r="S21" s="114">
        <v>0.5395833333333333</v>
      </c>
      <c r="T21" s="74">
        <v>0.5604166666666667</v>
      </c>
      <c r="U21" s="114">
        <v>0.5743055555555555</v>
      </c>
      <c r="V21" s="118">
        <v>0.5881944444444445</v>
      </c>
      <c r="W21" s="114">
        <v>0.6020833333333333</v>
      </c>
      <c r="X21" s="137">
        <v>0.6159722222222223</v>
      </c>
      <c r="Y21" s="45">
        <v>0.6437499999999999</v>
      </c>
      <c r="Z21" s="45">
        <v>0.6715277777777778</v>
      </c>
      <c r="AA21" s="74">
        <v>0.7000000000000001</v>
      </c>
      <c r="AB21" s="45">
        <v>0.7284722222222222</v>
      </c>
      <c r="AC21" s="45">
        <v>0.7423611111111111</v>
      </c>
      <c r="AD21" s="45">
        <v>0.75625</v>
      </c>
      <c r="AE21" s="45">
        <v>0.7701388888888888</v>
      </c>
      <c r="AF21" s="45">
        <v>0.7840277777777779</v>
      </c>
      <c r="AG21" s="45">
        <v>0.7979166666666667</v>
      </c>
      <c r="AH21" s="45">
        <v>0.8118055555555556</v>
      </c>
      <c r="AI21" s="45">
        <v>0.8256944444444445</v>
      </c>
      <c r="AJ21" s="45">
        <v>0.8395833333333333</v>
      </c>
      <c r="AK21" s="45">
        <v>0.8534722222222222</v>
      </c>
      <c r="AL21" s="45">
        <v>0.8673611111111111</v>
      </c>
      <c r="AM21" s="45">
        <v>0.8814699074074074</v>
      </c>
      <c r="AN21" s="45">
        <v>0.8967476851851851</v>
      </c>
      <c r="AO21" s="45">
        <v>0.9111111111111111</v>
      </c>
      <c r="AP21" s="45">
        <v>0.9270833333333334</v>
      </c>
      <c r="AQ21" s="44">
        <v>0.9409722222222222</v>
      </c>
      <c r="AR21" s="44">
        <v>0.9545023148148148</v>
      </c>
      <c r="AS21" s="46">
        <v>0.9894560185185185</v>
      </c>
    </row>
    <row r="22" spans="1:45" ht="23.25">
      <c r="A22" s="40">
        <v>10</v>
      </c>
      <c r="B22" s="34" t="s">
        <v>40</v>
      </c>
      <c r="C22" s="23" t="s">
        <v>1</v>
      </c>
      <c r="D22" s="24">
        <v>0.24513888888888888</v>
      </c>
      <c r="E22" s="25">
        <v>0.27291666666666664</v>
      </c>
      <c r="F22" s="25">
        <v>0.28680555555555554</v>
      </c>
      <c r="G22" s="25">
        <v>0.30069444444444443</v>
      </c>
      <c r="H22" s="25">
        <v>0.3145833333333333</v>
      </c>
      <c r="I22" s="25">
        <v>0.3284722222222222</v>
      </c>
      <c r="J22" s="25">
        <v>0.3423611111111111</v>
      </c>
      <c r="K22" s="25">
        <v>0.35625</v>
      </c>
      <c r="L22" s="25">
        <v>0.37013888888888885</v>
      </c>
      <c r="M22" s="25">
        <v>0.3833333333333333</v>
      </c>
      <c r="N22" s="25">
        <v>0.3993055555555556</v>
      </c>
      <c r="O22" s="25">
        <v>0.4284722222222222</v>
      </c>
      <c r="P22" s="25">
        <v>0.46319444444444446</v>
      </c>
      <c r="Q22" s="25">
        <v>0.49444444444444446</v>
      </c>
      <c r="R22" s="25">
        <v>0.5291666666666667</v>
      </c>
      <c r="S22" s="112">
        <v>0.5465277777777778</v>
      </c>
      <c r="T22" s="67">
        <v>0.5638888888888889</v>
      </c>
      <c r="U22" s="112">
        <v>0.5770833333333333</v>
      </c>
      <c r="V22" s="116">
        <v>0.5916666666666667</v>
      </c>
      <c r="W22" s="112">
        <v>0.6048611111111112</v>
      </c>
      <c r="X22" s="135">
        <v>0.6194444444444445</v>
      </c>
      <c r="Y22" s="25">
        <v>0.6472222222222223</v>
      </c>
      <c r="Z22" s="25">
        <v>0.6749999999999999</v>
      </c>
      <c r="AA22" s="67">
        <v>0.7041666666666666</v>
      </c>
      <c r="AB22" s="25">
        <v>0.7319444444444445</v>
      </c>
      <c r="AC22" s="25">
        <v>0.7458333333333333</v>
      </c>
      <c r="AD22" s="25">
        <v>0.7597222222222222</v>
      </c>
      <c r="AE22" s="25">
        <v>0.7736111111111111</v>
      </c>
      <c r="AF22" s="25">
        <v>0.7875</v>
      </c>
      <c r="AG22" s="25">
        <v>0.8013888888888888</v>
      </c>
      <c r="AH22" s="25">
        <v>0.8152777777777779</v>
      </c>
      <c r="AI22" s="25">
        <v>0.8291666666666667</v>
      </c>
      <c r="AJ22" s="25">
        <v>0.8430555555555556</v>
      </c>
      <c r="AK22" s="25">
        <v>0.8569444444444445</v>
      </c>
      <c r="AL22" s="25">
        <v>0.8708333333333333</v>
      </c>
      <c r="AM22" s="25">
        <v>0.8865740740740741</v>
      </c>
      <c r="AN22" s="25">
        <v>0.9006944444444445</v>
      </c>
      <c r="AO22" s="25">
        <v>0.9166666666666666</v>
      </c>
      <c r="AP22" s="25">
        <v>0.9305555555555555</v>
      </c>
      <c r="AQ22" s="24">
        <v>0.94375</v>
      </c>
      <c r="AR22" s="24">
        <v>0.9587962962962964</v>
      </c>
      <c r="AS22" s="26">
        <v>0.9924768518518517</v>
      </c>
    </row>
    <row r="23" spans="1:45" ht="24">
      <c r="A23" s="40">
        <v>12.1</v>
      </c>
      <c r="B23" s="35" t="s">
        <v>41</v>
      </c>
      <c r="C23" s="27" t="s">
        <v>1</v>
      </c>
      <c r="D23" s="28">
        <v>0.24791666666666667</v>
      </c>
      <c r="E23" s="29">
        <v>0.27569444444444446</v>
      </c>
      <c r="F23" s="29">
        <v>0.28958333333333336</v>
      </c>
      <c r="G23" s="29">
        <v>0.3034722222222222</v>
      </c>
      <c r="H23" s="29">
        <v>0.31736111111111115</v>
      </c>
      <c r="I23" s="29">
        <v>0.33125</v>
      </c>
      <c r="J23" s="29">
        <v>0.3451388888888889</v>
      </c>
      <c r="K23" s="29">
        <v>0.3590277777777778</v>
      </c>
      <c r="L23" s="29">
        <v>0.3729166666666666</v>
      </c>
      <c r="M23" s="29">
        <v>0.3861111111111111</v>
      </c>
      <c r="N23" s="29">
        <v>0.40208333333333335</v>
      </c>
      <c r="O23" s="29">
        <v>0.43124999999999997</v>
      </c>
      <c r="P23" s="29">
        <v>0.46597222222222223</v>
      </c>
      <c r="Q23" s="29">
        <v>0.49722222222222223</v>
      </c>
      <c r="R23" s="29">
        <v>0.5319444444444444</v>
      </c>
      <c r="S23" s="113">
        <v>0.548611111111111</v>
      </c>
      <c r="T23" s="58">
        <v>0.5666666666666667</v>
      </c>
      <c r="U23" s="113">
        <v>0.5791666666666667</v>
      </c>
      <c r="V23" s="117">
        <v>0.5944444444444444</v>
      </c>
      <c r="W23" s="113">
        <v>0.6069444444444444</v>
      </c>
      <c r="X23" s="136">
        <v>0.6222222222222222</v>
      </c>
      <c r="Y23" s="29">
        <v>0.65</v>
      </c>
      <c r="Z23" s="29">
        <v>0.6777777777777777</v>
      </c>
      <c r="AA23" s="58">
        <v>0.7069444444444444</v>
      </c>
      <c r="AB23" s="29">
        <v>0.7347222222222223</v>
      </c>
      <c r="AC23" s="29">
        <v>0.7486111111111111</v>
      </c>
      <c r="AD23" s="29">
        <v>0.7625</v>
      </c>
      <c r="AE23" s="29">
        <v>0.7763888888888889</v>
      </c>
      <c r="AF23" s="29">
        <v>0.7902777777777777</v>
      </c>
      <c r="AG23" s="29">
        <v>0.8041666666666666</v>
      </c>
      <c r="AH23" s="29">
        <v>0.8180555555555556</v>
      </c>
      <c r="AI23" s="29">
        <v>0.83125</v>
      </c>
      <c r="AJ23" s="29">
        <v>0.8451388888888889</v>
      </c>
      <c r="AK23" s="29">
        <v>0.8590277777777777</v>
      </c>
      <c r="AL23" s="29">
        <v>0.8729166666666667</v>
      </c>
      <c r="AM23" s="29">
        <v>0.8888310185185185</v>
      </c>
      <c r="AN23" s="29">
        <v>0.9027777777777778</v>
      </c>
      <c r="AO23" s="29">
        <v>0.9187500000000001</v>
      </c>
      <c r="AP23" s="29">
        <v>0.9326388888888889</v>
      </c>
      <c r="AQ23" s="28">
        <v>0.9458333333333333</v>
      </c>
      <c r="AR23" s="28">
        <v>0.9610532407407407</v>
      </c>
      <c r="AS23" s="30">
        <v>0.9947337962962962</v>
      </c>
    </row>
    <row r="24" spans="1:45" ht="24">
      <c r="A24" s="40">
        <v>13.4</v>
      </c>
      <c r="B24" s="35" t="s">
        <v>29</v>
      </c>
      <c r="C24" s="27" t="s">
        <v>1</v>
      </c>
      <c r="D24" s="28">
        <v>0.24930555555555556</v>
      </c>
      <c r="E24" s="29">
        <v>0.27708333333333335</v>
      </c>
      <c r="F24" s="29">
        <v>0.29097222222222224</v>
      </c>
      <c r="G24" s="29">
        <v>0.3048611111111111</v>
      </c>
      <c r="H24" s="29">
        <v>0.31875000000000003</v>
      </c>
      <c r="I24" s="29">
        <v>0.3326388888888889</v>
      </c>
      <c r="J24" s="29">
        <v>0.34652777777777777</v>
      </c>
      <c r="K24" s="29">
        <v>0.36041666666666666</v>
      </c>
      <c r="L24" s="29">
        <v>0.3743055555555555</v>
      </c>
      <c r="M24" s="29">
        <v>0.3875</v>
      </c>
      <c r="N24" s="29">
        <v>0.40347222222222223</v>
      </c>
      <c r="O24" s="29">
        <v>0.43263888888888885</v>
      </c>
      <c r="P24" s="29">
        <v>0.4673611111111111</v>
      </c>
      <c r="Q24" s="29">
        <v>0.4986111111111111</v>
      </c>
      <c r="R24" s="29">
        <v>0.5333333333333333</v>
      </c>
      <c r="S24" s="113">
        <v>0.5506944444444445</v>
      </c>
      <c r="T24" s="58">
        <v>0.5680555555555555</v>
      </c>
      <c r="U24" s="113">
        <v>0.5812499999999999</v>
      </c>
      <c r="V24" s="117">
        <v>0.5958333333333333</v>
      </c>
      <c r="W24" s="113">
        <v>0.6090277777777778</v>
      </c>
      <c r="X24" s="136">
        <v>0.6236111111111111</v>
      </c>
      <c r="Y24" s="29">
        <v>0.6513888888888889</v>
      </c>
      <c r="Z24" s="29">
        <v>0.6791666666666667</v>
      </c>
      <c r="AA24" s="58">
        <v>0.7083333333333334</v>
      </c>
      <c r="AB24" s="29">
        <v>0.736111111111111</v>
      </c>
      <c r="AC24" s="29">
        <v>0.7499999999999999</v>
      </c>
      <c r="AD24" s="29">
        <v>0.763888888888889</v>
      </c>
      <c r="AE24" s="29">
        <v>0.7777777777777778</v>
      </c>
      <c r="AF24" s="29">
        <v>0.7916666666666666</v>
      </c>
      <c r="AG24" s="29">
        <v>0.8055555555555556</v>
      </c>
      <c r="AH24" s="29">
        <v>0.8194444444444444</v>
      </c>
      <c r="AI24" s="29">
        <v>0.8333333333333333</v>
      </c>
      <c r="AJ24" s="29">
        <v>0.8472222222222222</v>
      </c>
      <c r="AK24" s="29">
        <v>0.861111111111111</v>
      </c>
      <c r="AL24" s="29">
        <v>0.8749999999999999</v>
      </c>
      <c r="AM24" s="29">
        <v>0.8904282407407407</v>
      </c>
      <c r="AN24" s="29">
        <v>0.904861111111111</v>
      </c>
      <c r="AO24" s="29">
        <v>0.9208333333333334</v>
      </c>
      <c r="AP24" s="29">
        <v>0.9347222222222222</v>
      </c>
      <c r="AQ24" s="28">
        <v>0.9479166666666666</v>
      </c>
      <c r="AR24" s="28">
        <v>0.962650462962963</v>
      </c>
      <c r="AS24" s="30">
        <v>0.9963310185185185</v>
      </c>
    </row>
    <row r="25" spans="1:45" ht="24.75" thickBot="1">
      <c r="A25" s="47">
        <v>14.5</v>
      </c>
      <c r="B25" s="48" t="s">
        <v>28</v>
      </c>
      <c r="C25" s="49" t="s">
        <v>2</v>
      </c>
      <c r="D25" s="50">
        <v>0.25069444444444444</v>
      </c>
      <c r="E25" s="51">
        <v>0.27847222222222223</v>
      </c>
      <c r="F25" s="51">
        <v>0.2923611111111111</v>
      </c>
      <c r="G25" s="51">
        <v>0.30624999999999997</v>
      </c>
      <c r="H25" s="51">
        <v>0.3201388888888889</v>
      </c>
      <c r="I25" s="51">
        <v>0.3340277777777778</v>
      </c>
      <c r="J25" s="51">
        <v>0.34791666666666665</v>
      </c>
      <c r="K25" s="51">
        <v>0.36180555555555555</v>
      </c>
      <c r="L25" s="51">
        <v>0.3756944444444445</v>
      </c>
      <c r="M25" s="51">
        <v>0.3888888888888889</v>
      </c>
      <c r="N25" s="51">
        <v>0.4048611111111111</v>
      </c>
      <c r="O25" s="51">
        <v>0.43402777777777773</v>
      </c>
      <c r="P25" s="51">
        <v>0.46875</v>
      </c>
      <c r="Q25" s="51">
        <v>0.5</v>
      </c>
      <c r="R25" s="51">
        <v>0.5347222222222222</v>
      </c>
      <c r="S25" s="115">
        <v>0.5520833333333334</v>
      </c>
      <c r="T25" s="108">
        <v>0.5694444444444444</v>
      </c>
      <c r="U25" s="115">
        <v>0.5826388888888888</v>
      </c>
      <c r="V25" s="119">
        <v>0.5972222222222222</v>
      </c>
      <c r="W25" s="115">
        <v>0.6104166666666667</v>
      </c>
      <c r="X25" s="138">
        <v>0.625</v>
      </c>
      <c r="Y25" s="51">
        <v>0.6527777777777778</v>
      </c>
      <c r="Z25" s="51">
        <v>0.6805555555555555</v>
      </c>
      <c r="AA25" s="108">
        <v>0.7097222222222223</v>
      </c>
      <c r="AB25" s="51">
        <v>0.7375</v>
      </c>
      <c r="AC25" s="51">
        <v>0.7513888888888889</v>
      </c>
      <c r="AD25" s="51">
        <v>0.7652777777777777</v>
      </c>
      <c r="AE25" s="51">
        <v>0.7791666666666667</v>
      </c>
      <c r="AF25" s="51">
        <v>0.7930555555555555</v>
      </c>
      <c r="AG25" s="51">
        <v>0.8069444444444444</v>
      </c>
      <c r="AH25" s="51">
        <v>0.8208333333333334</v>
      </c>
      <c r="AI25" s="51">
        <v>0.8347222222222223</v>
      </c>
      <c r="AJ25" s="51">
        <v>0.8486111111111111</v>
      </c>
      <c r="AK25" s="51">
        <v>0.8625</v>
      </c>
      <c r="AL25" s="51">
        <v>0.8763888888888889</v>
      </c>
      <c r="AM25" s="51">
        <v>0.8916666666666666</v>
      </c>
      <c r="AN25" s="51">
        <v>0.90625</v>
      </c>
      <c r="AO25" s="51">
        <v>0.9222222222222222</v>
      </c>
      <c r="AP25" s="51">
        <v>0.936111111111111</v>
      </c>
      <c r="AQ25" s="50">
        <v>0.9493055555555556</v>
      </c>
      <c r="AR25" s="50">
        <v>0.9638888888888889</v>
      </c>
      <c r="AS25" s="52">
        <v>0.9975694444444444</v>
      </c>
    </row>
    <row r="26" ht="12.75" customHeight="1" thickTop="1"/>
    <row r="27" spans="2:30" ht="24" customHeight="1" thickBot="1">
      <c r="B27" s="111" t="s">
        <v>48</v>
      </c>
      <c r="D27" s="142" t="s">
        <v>49</v>
      </c>
      <c r="E27" s="143"/>
      <c r="F27" t="s">
        <v>50</v>
      </c>
      <c r="L27" s="96" t="s">
        <v>44</v>
      </c>
      <c r="M27" s="97" t="s">
        <v>56</v>
      </c>
      <c r="Y27" s="8"/>
      <c r="AD27" s="9"/>
    </row>
    <row r="28" spans="4:33" ht="24" customHeight="1" thickBot="1">
      <c r="D28" s="144" t="s">
        <v>51</v>
      </c>
      <c r="E28" s="145"/>
      <c r="F28" t="s">
        <v>52</v>
      </c>
      <c r="L28" s="102" t="s">
        <v>47</v>
      </c>
      <c r="M28" s="91" t="s">
        <v>46</v>
      </c>
      <c r="AD28" s="9"/>
      <c r="AF28" s="101"/>
      <c r="AG28" s="9"/>
    </row>
    <row r="29" spans="12:28" ht="24" customHeight="1">
      <c r="L29" s="9"/>
      <c r="AB29" s="9"/>
    </row>
    <row r="43" ht="24" customHeight="1">
      <c r="AB43" s="31"/>
    </row>
  </sheetData>
  <sheetProtection/>
  <mergeCells count="5">
    <mergeCell ref="AR1:AS1"/>
    <mergeCell ref="D27:E27"/>
    <mergeCell ref="D28:E28"/>
    <mergeCell ref="B3:C3"/>
    <mergeCell ref="B15:C15"/>
  </mergeCells>
  <printOptions horizontalCentered="1"/>
  <pageMargins left="0.1968503937007874" right="0.1968503937007874" top="0.984251968503937" bottom="0" header="0.5118110236220472" footer="0.5118110236220472"/>
  <pageSetup fitToHeight="1" fitToWidth="1" horizontalDpi="600" verticalDpi="600" orientation="landscape" pageOrder="overThenDown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9"/>
  <sheetViews>
    <sheetView zoomScale="50" zoomScaleNormal="50" zoomScaleSheetLayoutView="85" workbookViewId="0" topLeftCell="A1">
      <selection activeCell="AH1" sqref="AH1"/>
    </sheetView>
  </sheetViews>
  <sheetFormatPr defaultColWidth="9.00390625" defaultRowHeight="16.5" customHeight="1"/>
  <cols>
    <col min="1" max="1" width="5.375" style="0" customWidth="1"/>
    <col min="2" max="2" width="9.875" style="0" bestFit="1" customWidth="1"/>
    <col min="3" max="3" width="2.625" style="1" customWidth="1"/>
    <col min="4" max="47" width="5.625" style="0" customWidth="1"/>
    <col min="48" max="50" width="5.50390625" style="0" customWidth="1"/>
    <col min="51" max="55" width="5.625" style="0" customWidth="1"/>
  </cols>
  <sheetData>
    <row r="1" spans="1:45" ht="24" customHeight="1">
      <c r="A1" s="92" t="s">
        <v>43</v>
      </c>
      <c r="E1" s="5" t="s">
        <v>53</v>
      </c>
      <c r="F1" s="5"/>
      <c r="AF1" s="140" t="s">
        <v>54</v>
      </c>
      <c r="AG1" s="141"/>
      <c r="AN1" s="36"/>
      <c r="AO1" s="36"/>
      <c r="AP1" s="36"/>
      <c r="AQ1" s="36"/>
      <c r="AR1" s="36"/>
      <c r="AS1" s="36"/>
    </row>
    <row r="2" spans="32:44" ht="26.25" customHeight="1" thickBot="1">
      <c r="AF2" s="90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</row>
    <row r="3" spans="1:52" ht="16.5" customHeight="1" thickTop="1">
      <c r="A3" s="153" t="s">
        <v>42</v>
      </c>
      <c r="B3" s="157" t="s">
        <v>5</v>
      </c>
      <c r="C3" s="158"/>
      <c r="D3" s="37" t="s">
        <v>3</v>
      </c>
      <c r="E3" s="37" t="s">
        <v>3</v>
      </c>
      <c r="F3" s="37" t="s">
        <v>3</v>
      </c>
      <c r="G3" s="37" t="s">
        <v>3</v>
      </c>
      <c r="H3" s="37" t="s">
        <v>3</v>
      </c>
      <c r="I3" s="37" t="s">
        <v>3</v>
      </c>
      <c r="J3" s="37" t="s">
        <v>3</v>
      </c>
      <c r="K3" s="37" t="s">
        <v>3</v>
      </c>
      <c r="L3" s="37" t="s">
        <v>3</v>
      </c>
      <c r="M3" s="37" t="s">
        <v>3</v>
      </c>
      <c r="N3" s="37" t="s">
        <v>3</v>
      </c>
      <c r="O3" s="37" t="s">
        <v>3</v>
      </c>
      <c r="P3" s="37" t="s">
        <v>3</v>
      </c>
      <c r="Q3" s="37" t="s">
        <v>3</v>
      </c>
      <c r="R3" s="37" t="s">
        <v>3</v>
      </c>
      <c r="S3" s="37" t="s">
        <v>3</v>
      </c>
      <c r="T3" s="37" t="s">
        <v>3</v>
      </c>
      <c r="U3" s="37" t="s">
        <v>3</v>
      </c>
      <c r="V3" s="37" t="s">
        <v>3</v>
      </c>
      <c r="W3" s="37" t="s">
        <v>3</v>
      </c>
      <c r="X3" s="37" t="s">
        <v>3</v>
      </c>
      <c r="Y3" s="37" t="s">
        <v>3</v>
      </c>
      <c r="Z3" s="37" t="s">
        <v>3</v>
      </c>
      <c r="AA3" s="37" t="s">
        <v>3</v>
      </c>
      <c r="AB3" s="37" t="s">
        <v>3</v>
      </c>
      <c r="AC3" s="37" t="s">
        <v>3</v>
      </c>
      <c r="AD3" s="37" t="s">
        <v>3</v>
      </c>
      <c r="AE3" s="37" t="s">
        <v>3</v>
      </c>
      <c r="AF3" s="37" t="s">
        <v>3</v>
      </c>
      <c r="AG3" s="38" t="s">
        <v>3</v>
      </c>
      <c r="AH3" s="103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"/>
      <c r="AT3" s="1"/>
      <c r="AU3" s="1"/>
      <c r="AV3" s="1"/>
      <c r="AW3" s="1"/>
      <c r="AX3" s="1"/>
      <c r="AY3" s="1"/>
      <c r="AZ3" s="1"/>
    </row>
    <row r="4" spans="1:44" ht="16.5" customHeight="1" thickBot="1">
      <c r="A4" s="154"/>
      <c r="B4" s="148" t="s">
        <v>0</v>
      </c>
      <c r="C4" s="149"/>
      <c r="D4" s="98">
        <v>521</v>
      </c>
      <c r="E4" s="98">
        <v>3551</v>
      </c>
      <c r="F4" s="98">
        <v>621</v>
      </c>
      <c r="G4" s="95">
        <v>3553</v>
      </c>
      <c r="H4" s="2">
        <v>3651</v>
      </c>
      <c r="I4" s="2">
        <v>651</v>
      </c>
      <c r="J4" s="2">
        <v>653</v>
      </c>
      <c r="K4" s="39">
        <v>821</v>
      </c>
      <c r="L4" s="2">
        <v>751</v>
      </c>
      <c r="M4" s="2">
        <v>753</v>
      </c>
      <c r="N4" s="2">
        <v>851</v>
      </c>
      <c r="O4" s="2">
        <v>853</v>
      </c>
      <c r="P4" s="2">
        <v>951</v>
      </c>
      <c r="Q4" s="2">
        <v>1051</v>
      </c>
      <c r="R4" s="39">
        <v>1121</v>
      </c>
      <c r="S4" s="2">
        <v>1053</v>
      </c>
      <c r="T4" s="39">
        <v>1221</v>
      </c>
      <c r="U4" s="6">
        <v>1151</v>
      </c>
      <c r="V4" s="39">
        <v>1223</v>
      </c>
      <c r="W4" s="2">
        <v>1251</v>
      </c>
      <c r="X4" s="2">
        <v>1321</v>
      </c>
      <c r="Y4" s="2">
        <v>1253</v>
      </c>
      <c r="Z4" s="2">
        <v>1421</v>
      </c>
      <c r="AA4" s="95">
        <v>1351</v>
      </c>
      <c r="AB4" s="95">
        <v>1451</v>
      </c>
      <c r="AC4" s="39">
        <v>1521</v>
      </c>
      <c r="AD4" s="95">
        <v>1453</v>
      </c>
      <c r="AE4" s="95">
        <v>1551</v>
      </c>
      <c r="AF4" s="95">
        <v>1651</v>
      </c>
      <c r="AG4" s="99">
        <v>1653</v>
      </c>
      <c r="AH4" s="104"/>
      <c r="AI4" s="105"/>
      <c r="AJ4" s="105"/>
      <c r="AK4" s="105"/>
      <c r="AL4" s="105"/>
      <c r="AM4" s="105"/>
      <c r="AN4" s="105"/>
      <c r="AO4" s="105"/>
      <c r="AP4" s="105"/>
      <c r="AQ4" s="105"/>
      <c r="AR4" s="105"/>
    </row>
    <row r="5" spans="1:44" ht="24.75" thickTop="1">
      <c r="A5" s="11">
        <v>0</v>
      </c>
      <c r="B5" s="32" t="s">
        <v>6</v>
      </c>
      <c r="C5" s="17" t="s">
        <v>1</v>
      </c>
      <c r="D5" s="63" t="s">
        <v>4</v>
      </c>
      <c r="E5" s="64" t="s">
        <v>4</v>
      </c>
      <c r="F5" s="94" t="s">
        <v>4</v>
      </c>
      <c r="G5" s="65" t="s">
        <v>4</v>
      </c>
      <c r="H5" s="14" t="s">
        <v>4</v>
      </c>
      <c r="I5" s="18">
        <v>0.2604166666666667</v>
      </c>
      <c r="J5" s="19">
        <v>0.28055555555555556</v>
      </c>
      <c r="K5" s="20" t="s">
        <v>4</v>
      </c>
      <c r="L5" s="16">
        <v>0.30069444444444443</v>
      </c>
      <c r="M5" s="15">
        <v>0.32083333333333336</v>
      </c>
      <c r="N5" s="16">
        <v>0.33958333333333335</v>
      </c>
      <c r="O5" s="15">
        <v>0.3645833333333333</v>
      </c>
      <c r="P5" s="16">
        <v>0.3923611111111111</v>
      </c>
      <c r="Q5" s="15">
        <v>0.4201388888888889</v>
      </c>
      <c r="R5" s="94" t="s">
        <v>4</v>
      </c>
      <c r="S5" s="16">
        <v>0.4479166666666667</v>
      </c>
      <c r="T5" s="20" t="s">
        <v>4</v>
      </c>
      <c r="U5" s="15">
        <v>0.4756944444444444</v>
      </c>
      <c r="V5" s="20" t="s">
        <v>4</v>
      </c>
      <c r="W5" s="16">
        <v>0.5034722222222222</v>
      </c>
      <c r="X5" s="20" t="s">
        <v>4</v>
      </c>
      <c r="Y5" s="16">
        <v>0.53125</v>
      </c>
      <c r="Z5" s="20" t="s">
        <v>4</v>
      </c>
      <c r="AA5" s="25">
        <v>0.5590277777777778</v>
      </c>
      <c r="AB5" s="25">
        <v>0.5868055555555556</v>
      </c>
      <c r="AC5" s="94" t="s">
        <v>4</v>
      </c>
      <c r="AD5" s="66">
        <v>0.6145833333333334</v>
      </c>
      <c r="AE5" s="25">
        <v>0.642361111111111</v>
      </c>
      <c r="AF5" s="25">
        <v>0.6701388888888888</v>
      </c>
      <c r="AG5" s="67">
        <v>0.6979166666666666</v>
      </c>
      <c r="AH5" s="120"/>
      <c r="AI5" s="121"/>
      <c r="AJ5" s="107"/>
      <c r="AK5" s="121"/>
      <c r="AL5" s="107"/>
      <c r="AM5" s="121"/>
      <c r="AN5" s="121"/>
      <c r="AO5" s="121"/>
      <c r="AP5" s="107"/>
      <c r="AQ5" s="121"/>
      <c r="AR5" s="121"/>
    </row>
    <row r="6" spans="1:44" ht="24">
      <c r="A6" s="40">
        <v>1.6</v>
      </c>
      <c r="B6" s="53" t="s">
        <v>7</v>
      </c>
      <c r="C6" s="54" t="s">
        <v>1</v>
      </c>
      <c r="D6" s="55" t="s">
        <v>4</v>
      </c>
      <c r="E6" s="56" t="s">
        <v>4</v>
      </c>
      <c r="F6" s="57" t="s">
        <v>4</v>
      </c>
      <c r="G6" s="57" t="s">
        <v>4</v>
      </c>
      <c r="H6" s="57" t="s">
        <v>4</v>
      </c>
      <c r="I6" s="58">
        <v>0.26180555555555557</v>
      </c>
      <c r="J6" s="29">
        <v>0.2826388888888889</v>
      </c>
      <c r="K6" s="57" t="s">
        <v>4</v>
      </c>
      <c r="L6" s="59">
        <v>0.30277777777777776</v>
      </c>
      <c r="M6" s="29">
        <v>0.3229166666666667</v>
      </c>
      <c r="N6" s="59">
        <v>0.34097222222222223</v>
      </c>
      <c r="O6" s="29">
        <v>0.3659722222222222</v>
      </c>
      <c r="P6" s="59">
        <v>0.39375</v>
      </c>
      <c r="Q6" s="29">
        <v>0.4222222222222222</v>
      </c>
      <c r="R6" s="57" t="s">
        <v>4</v>
      </c>
      <c r="S6" s="59">
        <v>0.45</v>
      </c>
      <c r="T6" s="57" t="s">
        <v>4</v>
      </c>
      <c r="U6" s="29">
        <v>0.4777777777777778</v>
      </c>
      <c r="V6" s="57" t="s">
        <v>4</v>
      </c>
      <c r="W6" s="59">
        <v>0.5055555555555555</v>
      </c>
      <c r="X6" s="57" t="s">
        <v>4</v>
      </c>
      <c r="Y6" s="59">
        <v>0.5333333333333333</v>
      </c>
      <c r="Z6" s="57" t="s">
        <v>4</v>
      </c>
      <c r="AA6" s="29">
        <v>0.5611111111111111</v>
      </c>
      <c r="AB6" s="29">
        <v>0.5888888888888889</v>
      </c>
      <c r="AC6" s="57" t="s">
        <v>4</v>
      </c>
      <c r="AD6" s="59">
        <v>0.6166666666666667</v>
      </c>
      <c r="AE6" s="29">
        <v>0.6444444444444445</v>
      </c>
      <c r="AF6" s="29">
        <v>0.6722222222222222</v>
      </c>
      <c r="AG6" s="58">
        <v>0.7000000000000001</v>
      </c>
      <c r="AH6" s="120"/>
      <c r="AI6" s="121"/>
      <c r="AJ6" s="107"/>
      <c r="AK6" s="121"/>
      <c r="AL6" s="107"/>
      <c r="AM6" s="121"/>
      <c r="AN6" s="121"/>
      <c r="AO6" s="121"/>
      <c r="AP6" s="107"/>
      <c r="AQ6" s="121"/>
      <c r="AR6" s="121"/>
    </row>
    <row r="7" spans="1:44" s="10" customFormat="1" ht="24">
      <c r="A7" s="60">
        <v>4</v>
      </c>
      <c r="B7" s="53" t="s">
        <v>8</v>
      </c>
      <c r="C7" s="54" t="s">
        <v>1</v>
      </c>
      <c r="D7" s="55" t="s">
        <v>4</v>
      </c>
      <c r="E7" s="56" t="s">
        <v>4</v>
      </c>
      <c r="F7" s="57" t="s">
        <v>4</v>
      </c>
      <c r="G7" s="57" t="s">
        <v>4</v>
      </c>
      <c r="H7" s="57" t="s">
        <v>4</v>
      </c>
      <c r="I7" s="58">
        <v>0.26458333333333334</v>
      </c>
      <c r="J7" s="29">
        <v>0.28541666666666665</v>
      </c>
      <c r="K7" s="57" t="s">
        <v>4</v>
      </c>
      <c r="L7" s="59">
        <v>0.3055555555555555</v>
      </c>
      <c r="M7" s="29">
        <v>0.32569444444444445</v>
      </c>
      <c r="N7" s="59">
        <v>0.34375</v>
      </c>
      <c r="O7" s="29">
        <v>0.36874999999999997</v>
      </c>
      <c r="P7" s="59">
        <v>0.3965277777777778</v>
      </c>
      <c r="Q7" s="29">
        <v>0.425</v>
      </c>
      <c r="R7" s="57" t="s">
        <v>4</v>
      </c>
      <c r="S7" s="59">
        <v>0.4527777777777778</v>
      </c>
      <c r="T7" s="57" t="s">
        <v>4</v>
      </c>
      <c r="U7" s="29">
        <v>0.48055555555555557</v>
      </c>
      <c r="V7" s="57" t="s">
        <v>4</v>
      </c>
      <c r="W7" s="59">
        <v>0.5083333333333333</v>
      </c>
      <c r="X7" s="57" t="s">
        <v>4</v>
      </c>
      <c r="Y7" s="59">
        <v>0.5361111111111111</v>
      </c>
      <c r="Z7" s="57" t="s">
        <v>4</v>
      </c>
      <c r="AA7" s="29">
        <v>0.5638888888888889</v>
      </c>
      <c r="AB7" s="29">
        <v>0.5916666666666667</v>
      </c>
      <c r="AC7" s="57" t="s">
        <v>4</v>
      </c>
      <c r="AD7" s="59">
        <v>0.6194444444444445</v>
      </c>
      <c r="AE7" s="29">
        <v>0.6472222222222223</v>
      </c>
      <c r="AF7" s="29">
        <v>0.6749999999999999</v>
      </c>
      <c r="AG7" s="58">
        <v>0.7027777777777778</v>
      </c>
      <c r="AH7" s="120"/>
      <c r="AI7" s="121"/>
      <c r="AJ7" s="107"/>
      <c r="AK7" s="121"/>
      <c r="AL7" s="107"/>
      <c r="AM7" s="121"/>
      <c r="AN7" s="121"/>
      <c r="AO7" s="121"/>
      <c r="AP7" s="107"/>
      <c r="AQ7" s="121"/>
      <c r="AR7" s="121"/>
    </row>
    <row r="8" spans="1:44" ht="24">
      <c r="A8" s="40">
        <v>6.6</v>
      </c>
      <c r="B8" s="53" t="s">
        <v>9</v>
      </c>
      <c r="C8" s="54" t="s">
        <v>1</v>
      </c>
      <c r="D8" s="55" t="s">
        <v>4</v>
      </c>
      <c r="E8" s="56" t="s">
        <v>4</v>
      </c>
      <c r="F8" s="57" t="s">
        <v>4</v>
      </c>
      <c r="G8" s="57" t="s">
        <v>4</v>
      </c>
      <c r="H8" s="57" t="s">
        <v>4</v>
      </c>
      <c r="I8" s="58">
        <v>0.2673611111111111</v>
      </c>
      <c r="J8" s="29">
        <v>0.2881944444444445</v>
      </c>
      <c r="K8" s="57" t="s">
        <v>4</v>
      </c>
      <c r="L8" s="59">
        <v>0.30833333333333335</v>
      </c>
      <c r="M8" s="29">
        <v>0.3284722222222222</v>
      </c>
      <c r="N8" s="59">
        <v>0.34652777777777777</v>
      </c>
      <c r="O8" s="29">
        <v>0.37152777777777773</v>
      </c>
      <c r="P8" s="59">
        <v>0.3993055555555556</v>
      </c>
      <c r="Q8" s="29">
        <v>0.4277777777777778</v>
      </c>
      <c r="R8" s="57" t="s">
        <v>4</v>
      </c>
      <c r="S8" s="59">
        <v>0.45555555555555555</v>
      </c>
      <c r="T8" s="57" t="s">
        <v>4</v>
      </c>
      <c r="U8" s="29">
        <v>0.48333333333333334</v>
      </c>
      <c r="V8" s="57" t="s">
        <v>4</v>
      </c>
      <c r="W8" s="59">
        <v>0.5111111111111112</v>
      </c>
      <c r="X8" s="57" t="s">
        <v>4</v>
      </c>
      <c r="Y8" s="59">
        <v>0.5388888888888889</v>
      </c>
      <c r="Z8" s="57" t="s">
        <v>4</v>
      </c>
      <c r="AA8" s="29">
        <v>0.5666666666666667</v>
      </c>
      <c r="AB8" s="29">
        <v>0.5944444444444444</v>
      </c>
      <c r="AC8" s="57" t="s">
        <v>4</v>
      </c>
      <c r="AD8" s="59">
        <v>0.6222222222222222</v>
      </c>
      <c r="AE8" s="29">
        <v>0.65</v>
      </c>
      <c r="AF8" s="29">
        <v>0.6777777777777777</v>
      </c>
      <c r="AG8" s="58">
        <v>0.7055555555555556</v>
      </c>
      <c r="AH8" s="120"/>
      <c r="AI8" s="121"/>
      <c r="AJ8" s="107"/>
      <c r="AK8" s="121"/>
      <c r="AL8" s="107"/>
      <c r="AM8" s="121"/>
      <c r="AN8" s="121"/>
      <c r="AO8" s="121"/>
      <c r="AP8" s="107"/>
      <c r="AQ8" s="121"/>
      <c r="AR8" s="121"/>
    </row>
    <row r="9" spans="1:44" ht="24">
      <c r="A9" s="41">
        <v>8.6</v>
      </c>
      <c r="B9" s="61" t="s">
        <v>10</v>
      </c>
      <c r="C9" s="62" t="s">
        <v>1</v>
      </c>
      <c r="D9" s="63" t="s">
        <v>4</v>
      </c>
      <c r="E9" s="64" t="s">
        <v>4</v>
      </c>
      <c r="F9" s="65" t="s">
        <v>4</v>
      </c>
      <c r="G9" s="65" t="s">
        <v>4</v>
      </c>
      <c r="H9" s="66">
        <v>0.2520833333333333</v>
      </c>
      <c r="I9" s="67">
        <v>0.2708333333333333</v>
      </c>
      <c r="J9" s="25">
        <v>0.2902777777777778</v>
      </c>
      <c r="K9" s="65" t="s">
        <v>4</v>
      </c>
      <c r="L9" s="66">
        <v>0.31180555555555556</v>
      </c>
      <c r="M9" s="25">
        <v>0.33055555555555555</v>
      </c>
      <c r="N9" s="66">
        <v>0.3513888888888889</v>
      </c>
      <c r="O9" s="25">
        <v>0.3736111111111111</v>
      </c>
      <c r="P9" s="66">
        <v>0.40138888888888885</v>
      </c>
      <c r="Q9" s="25">
        <v>0.4298611111111111</v>
      </c>
      <c r="R9" s="65" t="s">
        <v>4</v>
      </c>
      <c r="S9" s="66">
        <v>0.4576388888888889</v>
      </c>
      <c r="T9" s="65" t="s">
        <v>4</v>
      </c>
      <c r="U9" s="25">
        <v>0.48541666666666666</v>
      </c>
      <c r="V9" s="65" t="s">
        <v>4</v>
      </c>
      <c r="W9" s="66">
        <v>0.5131944444444444</v>
      </c>
      <c r="X9" s="65" t="s">
        <v>4</v>
      </c>
      <c r="Y9" s="66">
        <v>0.5409722222222222</v>
      </c>
      <c r="Z9" s="65" t="s">
        <v>4</v>
      </c>
      <c r="AA9" s="25">
        <v>0.56875</v>
      </c>
      <c r="AB9" s="25">
        <v>0.5965277777777778</v>
      </c>
      <c r="AC9" s="65" t="s">
        <v>4</v>
      </c>
      <c r="AD9" s="66">
        <v>0.6243055555555556</v>
      </c>
      <c r="AE9" s="25">
        <v>0.6520833333333333</v>
      </c>
      <c r="AF9" s="25">
        <v>0.6798611111111111</v>
      </c>
      <c r="AG9" s="67">
        <v>0.7076388888888889</v>
      </c>
      <c r="AH9" s="120"/>
      <c r="AI9" s="121"/>
      <c r="AJ9" s="107"/>
      <c r="AK9" s="121"/>
      <c r="AL9" s="107"/>
      <c r="AM9" s="121"/>
      <c r="AN9" s="121"/>
      <c r="AO9" s="121"/>
      <c r="AP9" s="107"/>
      <c r="AQ9" s="121"/>
      <c r="AR9" s="121"/>
    </row>
    <row r="10" spans="1:44" ht="22.5">
      <c r="A10" s="40">
        <v>11.9</v>
      </c>
      <c r="B10" s="53" t="s">
        <v>11</v>
      </c>
      <c r="C10" s="62" t="s">
        <v>1</v>
      </c>
      <c r="D10" s="63" t="s">
        <v>4</v>
      </c>
      <c r="E10" s="64" t="s">
        <v>4</v>
      </c>
      <c r="F10" s="65" t="s">
        <v>4</v>
      </c>
      <c r="G10" s="65" t="s">
        <v>4</v>
      </c>
      <c r="H10" s="66">
        <v>0.2555555555555556</v>
      </c>
      <c r="I10" s="67">
        <v>0.27569444444444446</v>
      </c>
      <c r="J10" s="25">
        <v>0.29444444444444445</v>
      </c>
      <c r="K10" s="65" t="s">
        <v>4</v>
      </c>
      <c r="L10" s="66">
        <v>0.3145833333333333</v>
      </c>
      <c r="M10" s="25">
        <v>0.3347222222222222</v>
      </c>
      <c r="N10" s="66">
        <v>0.35555555555555557</v>
      </c>
      <c r="O10" s="25">
        <v>0.3770833333333334</v>
      </c>
      <c r="P10" s="66">
        <v>0.4048611111111111</v>
      </c>
      <c r="Q10" s="25">
        <v>0.43333333333333335</v>
      </c>
      <c r="R10" s="65" t="s">
        <v>4</v>
      </c>
      <c r="S10" s="66">
        <v>0.4611111111111111</v>
      </c>
      <c r="T10" s="65" t="s">
        <v>4</v>
      </c>
      <c r="U10" s="25">
        <v>0.4888888888888889</v>
      </c>
      <c r="V10" s="65" t="s">
        <v>4</v>
      </c>
      <c r="W10" s="66">
        <v>0.5166666666666667</v>
      </c>
      <c r="X10" s="65" t="s">
        <v>4</v>
      </c>
      <c r="Y10" s="66">
        <v>0.5444444444444444</v>
      </c>
      <c r="Z10" s="65" t="s">
        <v>4</v>
      </c>
      <c r="AA10" s="25">
        <v>0.5722222222222222</v>
      </c>
      <c r="AB10" s="25">
        <v>0.6</v>
      </c>
      <c r="AC10" s="65" t="s">
        <v>4</v>
      </c>
      <c r="AD10" s="66">
        <v>0.6277777777777778</v>
      </c>
      <c r="AE10" s="25">
        <v>0.6555555555555556</v>
      </c>
      <c r="AF10" s="25">
        <v>0.6833333333333332</v>
      </c>
      <c r="AG10" s="67">
        <v>0.7111111111111111</v>
      </c>
      <c r="AH10" s="120"/>
      <c r="AI10" s="121"/>
      <c r="AJ10" s="107"/>
      <c r="AK10" s="121"/>
      <c r="AL10" s="107"/>
      <c r="AM10" s="121"/>
      <c r="AN10" s="121"/>
      <c r="AO10" s="121"/>
      <c r="AP10" s="107"/>
      <c r="AQ10" s="121"/>
      <c r="AR10" s="122"/>
    </row>
    <row r="11" spans="1:44" ht="24">
      <c r="A11" s="40">
        <v>14.2</v>
      </c>
      <c r="B11" s="53" t="s">
        <v>12</v>
      </c>
      <c r="C11" s="54" t="s">
        <v>1</v>
      </c>
      <c r="D11" s="55" t="s">
        <v>4</v>
      </c>
      <c r="E11" s="56" t="s">
        <v>4</v>
      </c>
      <c r="F11" s="57" t="s">
        <v>4</v>
      </c>
      <c r="G11" s="57" t="s">
        <v>4</v>
      </c>
      <c r="H11" s="59">
        <v>0.2576388888888889</v>
      </c>
      <c r="I11" s="58">
        <v>0.2777777777777778</v>
      </c>
      <c r="J11" s="29">
        <v>0.2965277777777778</v>
      </c>
      <c r="K11" s="57" t="s">
        <v>4</v>
      </c>
      <c r="L11" s="59">
        <v>0.31736111111111115</v>
      </c>
      <c r="M11" s="29">
        <v>0.3368055555555556</v>
      </c>
      <c r="N11" s="59">
        <v>0.3576388888888889</v>
      </c>
      <c r="O11" s="29">
        <v>0.37916666666666665</v>
      </c>
      <c r="P11" s="59">
        <v>0.4069444444444445</v>
      </c>
      <c r="Q11" s="29">
        <v>0.4354166666666666</v>
      </c>
      <c r="R11" s="57" t="s">
        <v>4</v>
      </c>
      <c r="S11" s="59">
        <v>0.46319444444444446</v>
      </c>
      <c r="T11" s="57" t="s">
        <v>4</v>
      </c>
      <c r="U11" s="29">
        <v>0.4909722222222222</v>
      </c>
      <c r="V11" s="57" t="s">
        <v>4</v>
      </c>
      <c r="W11" s="59">
        <v>0.5187499999999999</v>
      </c>
      <c r="X11" s="57" t="s">
        <v>4</v>
      </c>
      <c r="Y11" s="59">
        <v>0.5465277777777778</v>
      </c>
      <c r="Z11" s="57" t="s">
        <v>4</v>
      </c>
      <c r="AA11" s="29">
        <v>0.5743055555555555</v>
      </c>
      <c r="AB11" s="29">
        <v>0.6020833333333333</v>
      </c>
      <c r="AC11" s="57" t="s">
        <v>4</v>
      </c>
      <c r="AD11" s="59">
        <v>0.6298611111111111</v>
      </c>
      <c r="AE11" s="29">
        <v>0.6576388888888889</v>
      </c>
      <c r="AF11" s="29">
        <v>0.6854166666666667</v>
      </c>
      <c r="AG11" s="58">
        <v>0.7131944444444445</v>
      </c>
      <c r="AH11" s="120"/>
      <c r="AI11" s="121"/>
      <c r="AJ11" s="107"/>
      <c r="AK11" s="121"/>
      <c r="AL11" s="107"/>
      <c r="AM11" s="121"/>
      <c r="AN11" s="121"/>
      <c r="AO11" s="121"/>
      <c r="AP11" s="107"/>
      <c r="AQ11" s="121"/>
      <c r="AR11" s="123"/>
    </row>
    <row r="12" spans="1:44" ht="23.25">
      <c r="A12" s="40">
        <v>16.2</v>
      </c>
      <c r="B12" s="68" t="s">
        <v>13</v>
      </c>
      <c r="C12" s="62" t="s">
        <v>1</v>
      </c>
      <c r="D12" s="63" t="s">
        <v>4</v>
      </c>
      <c r="E12" s="64" t="s">
        <v>4</v>
      </c>
      <c r="F12" s="65" t="s">
        <v>4</v>
      </c>
      <c r="G12" s="65" t="s">
        <v>4</v>
      </c>
      <c r="H12" s="66">
        <v>0.2604166666666667</v>
      </c>
      <c r="I12" s="67">
        <v>0.28055555555555556</v>
      </c>
      <c r="J12" s="25">
        <v>0.29930555555555555</v>
      </c>
      <c r="K12" s="65" t="s">
        <v>4</v>
      </c>
      <c r="L12" s="66">
        <v>0.3194444444444445</v>
      </c>
      <c r="M12" s="25">
        <v>0.33958333333333335</v>
      </c>
      <c r="N12" s="66">
        <v>0.36041666666666666</v>
      </c>
      <c r="O12" s="25">
        <v>0.3819444444444444</v>
      </c>
      <c r="P12" s="66">
        <v>0.40972222222222227</v>
      </c>
      <c r="Q12" s="25">
        <v>0.4381944444444445</v>
      </c>
      <c r="R12" s="65" t="s">
        <v>4</v>
      </c>
      <c r="S12" s="66">
        <v>0.46597222222222223</v>
      </c>
      <c r="T12" s="65" t="s">
        <v>4</v>
      </c>
      <c r="U12" s="25">
        <v>0.49374999999999997</v>
      </c>
      <c r="V12" s="65" t="s">
        <v>4</v>
      </c>
      <c r="W12" s="66">
        <v>0.5215277777777778</v>
      </c>
      <c r="X12" s="65" t="s">
        <v>4</v>
      </c>
      <c r="Y12" s="66">
        <v>0.5493055555555556</v>
      </c>
      <c r="Z12" s="65" t="s">
        <v>4</v>
      </c>
      <c r="AA12" s="25">
        <v>0.5770833333333333</v>
      </c>
      <c r="AB12" s="25">
        <v>0.6048611111111112</v>
      </c>
      <c r="AC12" s="65" t="s">
        <v>4</v>
      </c>
      <c r="AD12" s="66">
        <v>0.6326388888888889</v>
      </c>
      <c r="AE12" s="25">
        <v>0.6604166666666667</v>
      </c>
      <c r="AF12" s="25">
        <v>0.6881944444444444</v>
      </c>
      <c r="AG12" s="67">
        <v>0.7159722222222222</v>
      </c>
      <c r="AH12" s="120"/>
      <c r="AI12" s="121"/>
      <c r="AJ12" s="107"/>
      <c r="AK12" s="121"/>
      <c r="AL12" s="107"/>
      <c r="AM12" s="121"/>
      <c r="AN12" s="123"/>
      <c r="AO12" s="121"/>
      <c r="AP12" s="107"/>
      <c r="AQ12" s="121"/>
      <c r="AR12" s="123"/>
    </row>
    <row r="13" spans="1:44" ht="24">
      <c r="A13" s="41">
        <v>19.8</v>
      </c>
      <c r="B13" s="61" t="s">
        <v>14</v>
      </c>
      <c r="C13" s="62" t="s">
        <v>1</v>
      </c>
      <c r="D13" s="63" t="s">
        <v>4</v>
      </c>
      <c r="E13" s="64" t="s">
        <v>4</v>
      </c>
      <c r="F13" s="65" t="s">
        <v>4</v>
      </c>
      <c r="G13" s="66">
        <v>0.24930555555555556</v>
      </c>
      <c r="H13" s="66">
        <v>0.2673611111111111</v>
      </c>
      <c r="I13" s="67">
        <v>0.28611111111111115</v>
      </c>
      <c r="J13" s="25">
        <v>0.3055555555555555</v>
      </c>
      <c r="K13" s="65" t="s">
        <v>4</v>
      </c>
      <c r="L13" s="66">
        <v>0.3263888888888889</v>
      </c>
      <c r="M13" s="25">
        <v>0.34722222222222227</v>
      </c>
      <c r="N13" s="66">
        <v>0.3673611111111111</v>
      </c>
      <c r="O13" s="25">
        <v>0.3854166666666667</v>
      </c>
      <c r="P13" s="66">
        <v>0.4131944444444444</v>
      </c>
      <c r="Q13" s="25">
        <v>0.44166666666666665</v>
      </c>
      <c r="R13" s="65" t="s">
        <v>4</v>
      </c>
      <c r="S13" s="66">
        <v>0.4694444444444445</v>
      </c>
      <c r="T13" s="65" t="s">
        <v>4</v>
      </c>
      <c r="U13" s="25">
        <v>0.49722222222222223</v>
      </c>
      <c r="V13" s="65" t="s">
        <v>4</v>
      </c>
      <c r="W13" s="66">
        <v>0.525</v>
      </c>
      <c r="X13" s="65" t="s">
        <v>4</v>
      </c>
      <c r="Y13" s="66">
        <v>0.5527777777777778</v>
      </c>
      <c r="Z13" s="65" t="s">
        <v>4</v>
      </c>
      <c r="AA13" s="25">
        <v>0.5805555555555556</v>
      </c>
      <c r="AB13" s="25">
        <v>0.6083333333333333</v>
      </c>
      <c r="AC13" s="65" t="s">
        <v>4</v>
      </c>
      <c r="AD13" s="66">
        <v>0.6361111111111112</v>
      </c>
      <c r="AE13" s="25">
        <v>0.6638888888888889</v>
      </c>
      <c r="AF13" s="25">
        <v>0.6916666666666668</v>
      </c>
      <c r="AG13" s="67">
        <v>0.7194444444444444</v>
      </c>
      <c r="AH13" s="120"/>
      <c r="AI13" s="121"/>
      <c r="AJ13" s="107"/>
      <c r="AK13" s="121"/>
      <c r="AL13" s="107"/>
      <c r="AM13" s="121"/>
      <c r="AN13" s="123"/>
      <c r="AO13" s="121"/>
      <c r="AP13" s="107"/>
      <c r="AQ13" s="122"/>
      <c r="AR13" s="123"/>
    </row>
    <row r="14" spans="1:44" ht="24">
      <c r="A14" s="40">
        <v>24.5</v>
      </c>
      <c r="B14" s="53" t="s">
        <v>15</v>
      </c>
      <c r="C14" s="62" t="s">
        <v>1</v>
      </c>
      <c r="D14" s="63" t="s">
        <v>4</v>
      </c>
      <c r="E14" s="64" t="s">
        <v>4</v>
      </c>
      <c r="F14" s="65" t="s">
        <v>4</v>
      </c>
      <c r="G14" s="66">
        <v>0.2534722222222222</v>
      </c>
      <c r="H14" s="66">
        <v>0.27152777777777776</v>
      </c>
      <c r="I14" s="67">
        <v>0.2902777777777778</v>
      </c>
      <c r="J14" s="25">
        <v>0.30972222222222223</v>
      </c>
      <c r="K14" s="65" t="s">
        <v>4</v>
      </c>
      <c r="L14" s="66">
        <v>0.33055555555555555</v>
      </c>
      <c r="M14" s="25">
        <v>0.3513888888888889</v>
      </c>
      <c r="N14" s="66">
        <v>0.37152777777777773</v>
      </c>
      <c r="O14" s="25">
        <v>0.3902777777777778</v>
      </c>
      <c r="P14" s="66">
        <v>0.41805555555555557</v>
      </c>
      <c r="Q14" s="25">
        <v>0.4458333333333333</v>
      </c>
      <c r="R14" s="65" t="s">
        <v>4</v>
      </c>
      <c r="S14" s="66">
        <v>0.47361111111111115</v>
      </c>
      <c r="T14" s="65" t="s">
        <v>4</v>
      </c>
      <c r="U14" s="25">
        <v>0.5013888888888889</v>
      </c>
      <c r="V14" s="65" t="s">
        <v>4</v>
      </c>
      <c r="W14" s="66">
        <v>0.5291666666666667</v>
      </c>
      <c r="X14" s="65" t="s">
        <v>4</v>
      </c>
      <c r="Y14" s="66">
        <v>0.5569444444444445</v>
      </c>
      <c r="Z14" s="65" t="s">
        <v>4</v>
      </c>
      <c r="AA14" s="25">
        <v>0.5847222222222223</v>
      </c>
      <c r="AB14" s="25">
        <v>0.6124999999999999</v>
      </c>
      <c r="AC14" s="65" t="s">
        <v>4</v>
      </c>
      <c r="AD14" s="66">
        <v>0.6402777777777778</v>
      </c>
      <c r="AE14" s="25">
        <v>0.6680555555555556</v>
      </c>
      <c r="AF14" s="25">
        <v>0.6958333333333333</v>
      </c>
      <c r="AG14" s="67">
        <v>0.7236111111111111</v>
      </c>
      <c r="AH14" s="120"/>
      <c r="AI14" s="121"/>
      <c r="AJ14" s="107"/>
      <c r="AK14" s="121"/>
      <c r="AL14" s="107"/>
      <c r="AM14" s="121"/>
      <c r="AN14" s="123"/>
      <c r="AO14" s="121"/>
      <c r="AP14" s="107"/>
      <c r="AQ14" s="123"/>
      <c r="AR14" s="123"/>
    </row>
    <row r="15" spans="1:44" ht="18" customHeight="1" thickBot="1">
      <c r="A15" s="160">
        <v>28.9</v>
      </c>
      <c r="B15" s="150" t="s">
        <v>16</v>
      </c>
      <c r="C15" s="69" t="s">
        <v>2</v>
      </c>
      <c r="D15" s="70" t="s">
        <v>4</v>
      </c>
      <c r="E15" s="71" t="s">
        <v>4</v>
      </c>
      <c r="F15" s="72" t="s">
        <v>4</v>
      </c>
      <c r="G15" s="73">
        <v>0.2576388888888889</v>
      </c>
      <c r="H15" s="73">
        <v>0.27569444444444446</v>
      </c>
      <c r="I15" s="74">
        <v>0.29444444444444445</v>
      </c>
      <c r="J15" s="45">
        <v>0.3138888888888889</v>
      </c>
      <c r="K15" s="72" t="s">
        <v>4</v>
      </c>
      <c r="L15" s="73">
        <v>0.3347222222222222</v>
      </c>
      <c r="M15" s="45">
        <v>0.35555555555555557</v>
      </c>
      <c r="N15" s="73">
        <v>0.3756944444444445</v>
      </c>
      <c r="O15" s="45">
        <v>0.39375</v>
      </c>
      <c r="P15" s="73">
        <v>0.4215277777777778</v>
      </c>
      <c r="Q15" s="45">
        <v>0.45</v>
      </c>
      <c r="R15" s="72" t="s">
        <v>4</v>
      </c>
      <c r="S15" s="73">
        <v>0.4777777777777778</v>
      </c>
      <c r="T15" s="72" t="s">
        <v>4</v>
      </c>
      <c r="U15" s="45">
        <v>0.5055555555555555</v>
      </c>
      <c r="V15" s="72" t="s">
        <v>4</v>
      </c>
      <c r="W15" s="73">
        <v>0.5333333333333333</v>
      </c>
      <c r="X15" s="72" t="s">
        <v>4</v>
      </c>
      <c r="Y15" s="73">
        <v>0.5611111111111111</v>
      </c>
      <c r="Z15" s="72" t="s">
        <v>4</v>
      </c>
      <c r="AA15" s="45">
        <v>0.5888888888888889</v>
      </c>
      <c r="AB15" s="45">
        <v>0.6166666666666667</v>
      </c>
      <c r="AC15" s="72" t="s">
        <v>4</v>
      </c>
      <c r="AD15" s="73">
        <v>0.6444444444444445</v>
      </c>
      <c r="AE15" s="45">
        <v>0.6722222222222222</v>
      </c>
      <c r="AF15" s="45">
        <v>0.7000000000000001</v>
      </c>
      <c r="AG15" s="74">
        <v>0.7277777777777777</v>
      </c>
      <c r="AH15" s="120"/>
      <c r="AI15" s="121"/>
      <c r="AJ15" s="107"/>
      <c r="AK15" s="121"/>
      <c r="AL15" s="107"/>
      <c r="AM15" s="121"/>
      <c r="AN15" s="123"/>
      <c r="AO15" s="121"/>
      <c r="AP15" s="107"/>
      <c r="AQ15" s="123"/>
      <c r="AR15" s="123"/>
    </row>
    <row r="16" spans="1:44" ht="18" customHeight="1">
      <c r="A16" s="160"/>
      <c r="B16" s="151"/>
      <c r="C16" s="62" t="s">
        <v>1</v>
      </c>
      <c r="D16" s="63" t="s">
        <v>4</v>
      </c>
      <c r="E16" s="75">
        <v>0.23124999999999998</v>
      </c>
      <c r="F16" s="65" t="s">
        <v>4</v>
      </c>
      <c r="G16" s="66">
        <v>0.25833333333333336</v>
      </c>
      <c r="H16" s="66">
        <v>0.27708333333333335</v>
      </c>
      <c r="I16" s="25">
        <v>0.2965277777777778</v>
      </c>
      <c r="J16" s="66">
        <v>0.31736111111111115</v>
      </c>
      <c r="K16" s="65" t="s">
        <v>4</v>
      </c>
      <c r="L16" s="66">
        <v>0.33819444444444446</v>
      </c>
      <c r="M16" s="25">
        <v>0.3590277777777778</v>
      </c>
      <c r="N16" s="66">
        <v>0.3756944444444445</v>
      </c>
      <c r="O16" s="25">
        <v>0.3958333333333333</v>
      </c>
      <c r="P16" s="66">
        <v>0.4236111111111111</v>
      </c>
      <c r="Q16" s="25">
        <v>0.45208333333333334</v>
      </c>
      <c r="R16" s="65" t="s">
        <v>4</v>
      </c>
      <c r="S16" s="66">
        <v>0.4798611111111111</v>
      </c>
      <c r="T16" s="65" t="s">
        <v>4</v>
      </c>
      <c r="U16" s="25">
        <v>0.5076388888888889</v>
      </c>
      <c r="V16" s="65" t="s">
        <v>4</v>
      </c>
      <c r="W16" s="66">
        <v>0.5354166666666667</v>
      </c>
      <c r="X16" s="65" t="s">
        <v>4</v>
      </c>
      <c r="Y16" s="66">
        <v>0.5631944444444444</v>
      </c>
      <c r="Z16" s="65" t="s">
        <v>4</v>
      </c>
      <c r="AA16" s="25">
        <v>0.5909722222222222</v>
      </c>
      <c r="AB16" s="25">
        <v>0.61875</v>
      </c>
      <c r="AC16" s="65" t="s">
        <v>4</v>
      </c>
      <c r="AD16" s="66">
        <v>0.6465277777777778</v>
      </c>
      <c r="AE16" s="25">
        <v>0.6743055555555556</v>
      </c>
      <c r="AF16" s="25">
        <v>0.7020833333333334</v>
      </c>
      <c r="AG16" s="67">
        <v>0.7298611111111111</v>
      </c>
      <c r="AH16" s="120"/>
      <c r="AI16" s="121"/>
      <c r="AJ16" s="107"/>
      <c r="AK16" s="121"/>
      <c r="AL16" s="107"/>
      <c r="AM16" s="121"/>
      <c r="AN16" s="123"/>
      <c r="AO16" s="123"/>
      <c r="AP16" s="107"/>
      <c r="AQ16" s="123"/>
      <c r="AR16" s="123"/>
    </row>
    <row r="17" spans="1:44" ht="24">
      <c r="A17" s="40">
        <v>31.9</v>
      </c>
      <c r="B17" s="68" t="s">
        <v>17</v>
      </c>
      <c r="C17" s="62" t="s">
        <v>1</v>
      </c>
      <c r="D17" s="63" t="s">
        <v>4</v>
      </c>
      <c r="E17" s="75">
        <v>0.2340277777777778</v>
      </c>
      <c r="F17" s="65" t="s">
        <v>4</v>
      </c>
      <c r="G17" s="66">
        <v>0.26180555555555557</v>
      </c>
      <c r="H17" s="66">
        <v>0.28055555555555556</v>
      </c>
      <c r="I17" s="25">
        <v>0.3</v>
      </c>
      <c r="J17" s="66">
        <v>0.32083333333333336</v>
      </c>
      <c r="K17" s="65" t="s">
        <v>4</v>
      </c>
      <c r="L17" s="66">
        <v>0.3416666666666666</v>
      </c>
      <c r="M17" s="25">
        <v>0.36319444444444443</v>
      </c>
      <c r="N17" s="66">
        <v>0.37916666666666665</v>
      </c>
      <c r="O17" s="25">
        <v>0.3993055555555556</v>
      </c>
      <c r="P17" s="66">
        <v>0.4263888888888889</v>
      </c>
      <c r="Q17" s="25">
        <v>0.4548611111111111</v>
      </c>
      <c r="R17" s="65" t="s">
        <v>4</v>
      </c>
      <c r="S17" s="66">
        <v>0.4826388888888889</v>
      </c>
      <c r="T17" s="65" t="s">
        <v>4</v>
      </c>
      <c r="U17" s="25">
        <v>0.5104166666666666</v>
      </c>
      <c r="V17" s="65" t="s">
        <v>4</v>
      </c>
      <c r="W17" s="66">
        <v>0.5381944444444444</v>
      </c>
      <c r="X17" s="65" t="s">
        <v>4</v>
      </c>
      <c r="Y17" s="66">
        <v>0.5659722222222222</v>
      </c>
      <c r="Z17" s="65" t="s">
        <v>4</v>
      </c>
      <c r="AA17" s="25">
        <v>0.59375</v>
      </c>
      <c r="AB17" s="25">
        <v>0.6215277777777778</v>
      </c>
      <c r="AC17" s="65" t="s">
        <v>4</v>
      </c>
      <c r="AD17" s="66">
        <v>0.6493055555555556</v>
      </c>
      <c r="AE17" s="25">
        <v>0.6770833333333334</v>
      </c>
      <c r="AF17" s="25">
        <v>0.7055555555555556</v>
      </c>
      <c r="AG17" s="67">
        <v>0.7326388888888888</v>
      </c>
      <c r="AH17" s="120"/>
      <c r="AI17" s="121"/>
      <c r="AJ17" s="107"/>
      <c r="AK17" s="121"/>
      <c r="AL17" s="107"/>
      <c r="AM17" s="121"/>
      <c r="AN17" s="123"/>
      <c r="AO17" s="123"/>
      <c r="AP17" s="107"/>
      <c r="AQ17" s="123"/>
      <c r="AR17" s="123"/>
    </row>
    <row r="18" spans="1:44" ht="24">
      <c r="A18" s="40">
        <v>34.6</v>
      </c>
      <c r="B18" s="68" t="s">
        <v>18</v>
      </c>
      <c r="C18" s="62" t="s">
        <v>1</v>
      </c>
      <c r="D18" s="55" t="s">
        <v>4</v>
      </c>
      <c r="E18" s="75">
        <v>0.23680555555555557</v>
      </c>
      <c r="F18" s="57" t="s">
        <v>4</v>
      </c>
      <c r="G18" s="66">
        <v>0.26458333333333334</v>
      </c>
      <c r="H18" s="66">
        <v>0.2833333333333333</v>
      </c>
      <c r="I18" s="25">
        <v>0.30277777777777776</v>
      </c>
      <c r="J18" s="66">
        <v>0.3236111111111111</v>
      </c>
      <c r="K18" s="57" t="s">
        <v>4</v>
      </c>
      <c r="L18" s="66">
        <v>0.3444444444444445</v>
      </c>
      <c r="M18" s="25">
        <v>0.3652777777777778</v>
      </c>
      <c r="N18" s="66">
        <v>0.38125000000000003</v>
      </c>
      <c r="O18" s="25">
        <v>0.40208333333333335</v>
      </c>
      <c r="P18" s="66">
        <v>0.4291666666666667</v>
      </c>
      <c r="Q18" s="25">
        <v>0.4576388888888889</v>
      </c>
      <c r="R18" s="57" t="s">
        <v>4</v>
      </c>
      <c r="S18" s="66">
        <v>0.48541666666666666</v>
      </c>
      <c r="T18" s="57" t="s">
        <v>4</v>
      </c>
      <c r="U18" s="25">
        <v>0.5131944444444444</v>
      </c>
      <c r="V18" s="57" t="s">
        <v>4</v>
      </c>
      <c r="W18" s="66">
        <v>0.5409722222222222</v>
      </c>
      <c r="X18" s="57" t="s">
        <v>4</v>
      </c>
      <c r="Y18" s="66">
        <v>0.56875</v>
      </c>
      <c r="Z18" s="57" t="s">
        <v>4</v>
      </c>
      <c r="AA18" s="25">
        <v>0.5965277777777778</v>
      </c>
      <c r="AB18" s="25">
        <v>0.6243055555555556</v>
      </c>
      <c r="AC18" s="57" t="s">
        <v>4</v>
      </c>
      <c r="AD18" s="66">
        <v>0.6520833333333333</v>
      </c>
      <c r="AE18" s="25">
        <v>0.6798611111111111</v>
      </c>
      <c r="AF18" s="25">
        <v>0.7083333333333334</v>
      </c>
      <c r="AG18" s="67">
        <v>0.7354166666666666</v>
      </c>
      <c r="AH18" s="120"/>
      <c r="AI18" s="121"/>
      <c r="AJ18" s="107"/>
      <c r="AK18" s="121"/>
      <c r="AL18" s="107"/>
      <c r="AM18" s="121"/>
      <c r="AN18" s="123"/>
      <c r="AO18" s="123"/>
      <c r="AP18" s="107"/>
      <c r="AQ18" s="123"/>
      <c r="AR18" s="123"/>
    </row>
    <row r="19" spans="1:44" ht="24">
      <c r="A19" s="40">
        <v>36.1</v>
      </c>
      <c r="B19" s="68" t="s">
        <v>19</v>
      </c>
      <c r="C19" s="62" t="s">
        <v>1</v>
      </c>
      <c r="D19" s="63" t="s">
        <v>4</v>
      </c>
      <c r="E19" s="75">
        <v>0.23819444444444446</v>
      </c>
      <c r="F19" s="65" t="s">
        <v>4</v>
      </c>
      <c r="G19" s="66">
        <v>0.2659722222222222</v>
      </c>
      <c r="H19" s="66">
        <v>0.2847222222222222</v>
      </c>
      <c r="I19" s="25">
        <v>0.3048611111111111</v>
      </c>
      <c r="J19" s="66">
        <v>0.32569444444444445</v>
      </c>
      <c r="K19" s="65" t="s">
        <v>4</v>
      </c>
      <c r="L19" s="66">
        <v>0.34652777777777777</v>
      </c>
      <c r="M19" s="25">
        <v>0.3673611111111111</v>
      </c>
      <c r="N19" s="66">
        <v>0.3833333333333333</v>
      </c>
      <c r="O19" s="25">
        <v>0.40347222222222223</v>
      </c>
      <c r="P19" s="66">
        <v>0.4305555555555556</v>
      </c>
      <c r="Q19" s="25">
        <v>0.4597222222222222</v>
      </c>
      <c r="R19" s="65" t="s">
        <v>4</v>
      </c>
      <c r="S19" s="66">
        <v>0.4875</v>
      </c>
      <c r="T19" s="65" t="s">
        <v>4</v>
      </c>
      <c r="U19" s="25">
        <v>0.5152777777777778</v>
      </c>
      <c r="V19" s="65" t="s">
        <v>4</v>
      </c>
      <c r="W19" s="66">
        <v>0.5430555555555555</v>
      </c>
      <c r="X19" s="65" t="s">
        <v>4</v>
      </c>
      <c r="Y19" s="66">
        <v>0.5708333333333333</v>
      </c>
      <c r="Z19" s="65" t="s">
        <v>4</v>
      </c>
      <c r="AA19" s="25">
        <v>0.5986111111111111</v>
      </c>
      <c r="AB19" s="25">
        <v>0.6263888888888889</v>
      </c>
      <c r="AC19" s="65" t="s">
        <v>4</v>
      </c>
      <c r="AD19" s="66">
        <v>0.6541666666666667</v>
      </c>
      <c r="AE19" s="25">
        <v>0.6819444444444445</v>
      </c>
      <c r="AF19" s="25">
        <v>0.7097222222222223</v>
      </c>
      <c r="AG19" s="67">
        <v>0.7374999999999999</v>
      </c>
      <c r="AH19" s="120"/>
      <c r="AI19" s="121"/>
      <c r="AJ19" s="107"/>
      <c r="AK19" s="121"/>
      <c r="AL19" s="107"/>
      <c r="AM19" s="124"/>
      <c r="AN19" s="123"/>
      <c r="AO19" s="123"/>
      <c r="AP19" s="107"/>
      <c r="AQ19" s="123"/>
      <c r="AR19" s="123"/>
    </row>
    <row r="20" spans="1:44" ht="24">
      <c r="A20" s="40">
        <v>37.5</v>
      </c>
      <c r="B20" s="68" t="s">
        <v>20</v>
      </c>
      <c r="C20" s="62" t="s">
        <v>1</v>
      </c>
      <c r="D20" s="63" t="s">
        <v>4</v>
      </c>
      <c r="E20" s="75">
        <v>0.24027777777777778</v>
      </c>
      <c r="F20" s="65" t="s">
        <v>4</v>
      </c>
      <c r="G20" s="66">
        <v>0.26805555555555555</v>
      </c>
      <c r="H20" s="66">
        <v>0.28750000000000003</v>
      </c>
      <c r="I20" s="25">
        <v>0.30833333333333335</v>
      </c>
      <c r="J20" s="66">
        <v>0.32916666666666666</v>
      </c>
      <c r="K20" s="65" t="s">
        <v>4</v>
      </c>
      <c r="L20" s="66">
        <v>0.34791666666666665</v>
      </c>
      <c r="M20" s="25">
        <v>0.36944444444444446</v>
      </c>
      <c r="N20" s="66">
        <v>0.38680555555555557</v>
      </c>
      <c r="O20" s="25">
        <v>0.4055555555555555</v>
      </c>
      <c r="P20" s="66">
        <v>0.43263888888888885</v>
      </c>
      <c r="Q20" s="25">
        <v>0.4611111111111111</v>
      </c>
      <c r="R20" s="65" t="s">
        <v>4</v>
      </c>
      <c r="S20" s="66">
        <v>0.4888888888888889</v>
      </c>
      <c r="T20" s="65" t="s">
        <v>4</v>
      </c>
      <c r="U20" s="25">
        <v>0.5166666666666667</v>
      </c>
      <c r="V20" s="65" t="s">
        <v>4</v>
      </c>
      <c r="W20" s="66">
        <v>0.5444444444444444</v>
      </c>
      <c r="X20" s="65" t="s">
        <v>4</v>
      </c>
      <c r="Y20" s="66">
        <v>0.5722222222222222</v>
      </c>
      <c r="Z20" s="65" t="s">
        <v>4</v>
      </c>
      <c r="AA20" s="25">
        <v>0.6</v>
      </c>
      <c r="AB20" s="25">
        <v>0.6277777777777778</v>
      </c>
      <c r="AC20" s="65" t="s">
        <v>4</v>
      </c>
      <c r="AD20" s="66">
        <v>0.6555555555555556</v>
      </c>
      <c r="AE20" s="25">
        <v>0.6833333333333332</v>
      </c>
      <c r="AF20" s="25">
        <v>0.7118055555555555</v>
      </c>
      <c r="AG20" s="67">
        <v>0.7388888888888889</v>
      </c>
      <c r="AH20" s="120"/>
      <c r="AI20" s="121"/>
      <c r="AJ20" s="107"/>
      <c r="AK20" s="121"/>
      <c r="AL20" s="107"/>
      <c r="AM20" s="121"/>
      <c r="AN20" s="123"/>
      <c r="AO20" s="123"/>
      <c r="AP20" s="107"/>
      <c r="AQ20" s="123"/>
      <c r="AR20" s="123"/>
    </row>
    <row r="21" spans="1:44" ht="24">
      <c r="A21" s="40">
        <v>39.5</v>
      </c>
      <c r="B21" s="68" t="s">
        <v>21</v>
      </c>
      <c r="C21" s="62" t="s">
        <v>1</v>
      </c>
      <c r="D21" s="63" t="s">
        <v>4</v>
      </c>
      <c r="E21" s="75">
        <v>0.2423611111111111</v>
      </c>
      <c r="F21" s="65" t="s">
        <v>4</v>
      </c>
      <c r="G21" s="66">
        <v>0.2701388888888889</v>
      </c>
      <c r="H21" s="66">
        <v>0.28958333333333336</v>
      </c>
      <c r="I21" s="25">
        <v>0.3104166666666667</v>
      </c>
      <c r="J21" s="66">
        <v>0.33125</v>
      </c>
      <c r="K21" s="65" t="s">
        <v>4</v>
      </c>
      <c r="L21" s="66">
        <v>0.35000000000000003</v>
      </c>
      <c r="M21" s="25">
        <v>0.37152777777777773</v>
      </c>
      <c r="N21" s="66">
        <v>0.3888888888888889</v>
      </c>
      <c r="O21" s="25">
        <v>0.4076388888888889</v>
      </c>
      <c r="P21" s="66">
        <v>0.43472222222222223</v>
      </c>
      <c r="Q21" s="25">
        <v>0.46319444444444446</v>
      </c>
      <c r="R21" s="65" t="s">
        <v>4</v>
      </c>
      <c r="S21" s="66">
        <v>0.4909722222222222</v>
      </c>
      <c r="T21" s="65" t="s">
        <v>4</v>
      </c>
      <c r="U21" s="25">
        <v>0.5187499999999999</v>
      </c>
      <c r="V21" s="65" t="s">
        <v>4</v>
      </c>
      <c r="W21" s="66">
        <v>0.5465277777777778</v>
      </c>
      <c r="X21" s="65" t="s">
        <v>4</v>
      </c>
      <c r="Y21" s="66">
        <v>0.5743055555555555</v>
      </c>
      <c r="Z21" s="65" t="s">
        <v>4</v>
      </c>
      <c r="AA21" s="25">
        <v>0.6020833333333333</v>
      </c>
      <c r="AB21" s="25">
        <v>0.6298611111111111</v>
      </c>
      <c r="AC21" s="65" t="s">
        <v>4</v>
      </c>
      <c r="AD21" s="66">
        <v>0.6576388888888889</v>
      </c>
      <c r="AE21" s="25">
        <v>0.6854166666666667</v>
      </c>
      <c r="AF21" s="25">
        <v>0.7138888888888889</v>
      </c>
      <c r="AG21" s="67">
        <v>0.7409722222222223</v>
      </c>
      <c r="AH21" s="120"/>
      <c r="AI21" s="121"/>
      <c r="AJ21" s="107"/>
      <c r="AK21" s="121"/>
      <c r="AL21" s="107"/>
      <c r="AM21" s="121"/>
      <c r="AN21" s="123"/>
      <c r="AO21" s="123"/>
      <c r="AP21" s="107"/>
      <c r="AQ21" s="123"/>
      <c r="AR21" s="123"/>
    </row>
    <row r="22" spans="1:44" ht="24">
      <c r="A22" s="40">
        <v>41.3</v>
      </c>
      <c r="B22" s="53" t="s">
        <v>22</v>
      </c>
      <c r="C22" s="54" t="s">
        <v>1</v>
      </c>
      <c r="D22" s="77">
        <v>0.2340277777777778</v>
      </c>
      <c r="E22" s="77">
        <v>0.24444444444444446</v>
      </c>
      <c r="F22" s="77">
        <v>0.26319444444444445</v>
      </c>
      <c r="G22" s="59">
        <v>0.2722222222222222</v>
      </c>
      <c r="H22" s="59">
        <v>0.2916666666666667</v>
      </c>
      <c r="I22" s="29">
        <v>0.3125</v>
      </c>
      <c r="J22" s="59">
        <v>0.3333333333333333</v>
      </c>
      <c r="K22" s="77">
        <v>0.3444444444444445</v>
      </c>
      <c r="L22" s="59">
        <v>0.3527777777777778</v>
      </c>
      <c r="M22" s="29">
        <v>0.3736111111111111</v>
      </c>
      <c r="N22" s="59">
        <v>0.3909722222222222</v>
      </c>
      <c r="O22" s="29">
        <v>0.40972222222222227</v>
      </c>
      <c r="P22" s="59">
        <v>0.4381944444444445</v>
      </c>
      <c r="Q22" s="29">
        <v>0.46527777777777773</v>
      </c>
      <c r="R22" s="77">
        <v>0.48125</v>
      </c>
      <c r="S22" s="59">
        <v>0.4930555555555556</v>
      </c>
      <c r="T22" s="77">
        <v>0.5152777777777778</v>
      </c>
      <c r="U22" s="29">
        <v>0.5208333333333334</v>
      </c>
      <c r="V22" s="77">
        <v>0.5409722222222222</v>
      </c>
      <c r="W22" s="59">
        <v>0.548611111111111</v>
      </c>
      <c r="X22" s="77">
        <v>0.5645833333333333</v>
      </c>
      <c r="Y22" s="59">
        <v>0.576388888888889</v>
      </c>
      <c r="Z22" s="77">
        <v>0.5958333333333333</v>
      </c>
      <c r="AA22" s="29">
        <v>0.6041666666666666</v>
      </c>
      <c r="AB22" s="29">
        <v>0.6319444444444444</v>
      </c>
      <c r="AC22" s="77">
        <v>0.6513888888888889</v>
      </c>
      <c r="AD22" s="59">
        <v>0.6597222222222222</v>
      </c>
      <c r="AE22" s="29">
        <v>0.688888888888889</v>
      </c>
      <c r="AF22" s="29">
        <v>0.7159722222222222</v>
      </c>
      <c r="AG22" s="58">
        <v>0.7451388888888889</v>
      </c>
      <c r="AH22" s="125"/>
      <c r="AI22" s="121"/>
      <c r="AJ22" s="107"/>
      <c r="AK22" s="121"/>
      <c r="AL22" s="107"/>
      <c r="AM22" s="121"/>
      <c r="AN22" s="123"/>
      <c r="AO22" s="123"/>
      <c r="AP22" s="107"/>
      <c r="AQ22" s="123"/>
      <c r="AR22" s="123"/>
    </row>
    <row r="23" spans="1:44" ht="24.75" thickBot="1">
      <c r="A23" s="78">
        <v>43.1</v>
      </c>
      <c r="B23" s="79" t="s">
        <v>23</v>
      </c>
      <c r="C23" s="80" t="s">
        <v>2</v>
      </c>
      <c r="D23" s="81">
        <v>0.23611111111111113</v>
      </c>
      <c r="E23" s="81">
        <v>0.2465277777777778</v>
      </c>
      <c r="F23" s="81">
        <v>0.2652777777777778</v>
      </c>
      <c r="G23" s="82">
        <v>0.2743055555555555</v>
      </c>
      <c r="H23" s="82">
        <v>0.29375</v>
      </c>
      <c r="I23" s="51">
        <v>0.3145833333333333</v>
      </c>
      <c r="J23" s="82">
        <v>0.3354166666666667</v>
      </c>
      <c r="K23" s="81">
        <v>0.34652777777777777</v>
      </c>
      <c r="L23" s="82">
        <v>0.3548611111111111</v>
      </c>
      <c r="M23" s="51">
        <v>0.3756944444444445</v>
      </c>
      <c r="N23" s="82">
        <v>0.39305555555555555</v>
      </c>
      <c r="O23" s="51">
        <v>0.41180555555555554</v>
      </c>
      <c r="P23" s="82">
        <v>0.44027777777777777</v>
      </c>
      <c r="Q23" s="51">
        <v>0.4673611111111111</v>
      </c>
      <c r="R23" s="81">
        <v>0.48333333333333334</v>
      </c>
      <c r="S23" s="82">
        <v>0.49513888888888885</v>
      </c>
      <c r="T23" s="81">
        <v>0.517361111111111</v>
      </c>
      <c r="U23" s="51">
        <v>0.5229166666666667</v>
      </c>
      <c r="V23" s="81">
        <v>0.5430555555555555</v>
      </c>
      <c r="W23" s="82">
        <v>0.5506944444444445</v>
      </c>
      <c r="X23" s="81">
        <v>0.5666666666666667</v>
      </c>
      <c r="Y23" s="82">
        <v>0.5784722222222222</v>
      </c>
      <c r="Z23" s="81">
        <v>0.5979166666666667</v>
      </c>
      <c r="AA23" s="51">
        <v>0.6062500000000001</v>
      </c>
      <c r="AB23" s="51">
        <v>0.6340277777777777</v>
      </c>
      <c r="AC23" s="81">
        <v>0.6534722222222222</v>
      </c>
      <c r="AD23" s="82">
        <v>0.6618055555555555</v>
      </c>
      <c r="AE23" s="51">
        <v>0.6909722222222222</v>
      </c>
      <c r="AF23" s="51">
        <v>0.7180555555555556</v>
      </c>
      <c r="AG23" s="108">
        <v>0.7472222222222222</v>
      </c>
      <c r="AH23" s="125"/>
      <c r="AI23" s="121"/>
      <c r="AJ23" s="107"/>
      <c r="AK23" s="121"/>
      <c r="AL23" s="107"/>
      <c r="AM23" s="121"/>
      <c r="AN23" s="123"/>
      <c r="AO23" s="123"/>
      <c r="AP23" s="107"/>
      <c r="AQ23" s="123"/>
      <c r="AR23" s="123"/>
    </row>
    <row r="24" spans="1:14" ht="16.5" customHeight="1" thickBot="1" thickTop="1">
      <c r="A24" s="7"/>
      <c r="L24" s="9"/>
      <c r="M24" s="9"/>
      <c r="N24" s="9"/>
    </row>
    <row r="25" spans="1:40" ht="16.5" customHeight="1" thickTop="1">
      <c r="A25" s="153" t="s">
        <v>42</v>
      </c>
      <c r="B25" s="157" t="s">
        <v>5</v>
      </c>
      <c r="C25" s="159"/>
      <c r="D25" s="37" t="s">
        <v>3</v>
      </c>
      <c r="E25" s="37" t="s">
        <v>3</v>
      </c>
      <c r="F25" s="37" t="s">
        <v>3</v>
      </c>
      <c r="G25" s="37" t="s">
        <v>3</v>
      </c>
      <c r="H25" s="37" t="s">
        <v>3</v>
      </c>
      <c r="I25" s="37" t="s">
        <v>3</v>
      </c>
      <c r="J25" s="37" t="s">
        <v>3</v>
      </c>
      <c r="K25" s="37" t="s">
        <v>3</v>
      </c>
      <c r="L25" s="37" t="s">
        <v>3</v>
      </c>
      <c r="M25" s="37" t="s">
        <v>3</v>
      </c>
      <c r="N25" s="37" t="s">
        <v>3</v>
      </c>
      <c r="O25" s="37" t="s">
        <v>3</v>
      </c>
      <c r="P25" s="37" t="s">
        <v>3</v>
      </c>
      <c r="Q25" s="37" t="s">
        <v>3</v>
      </c>
      <c r="R25" s="37" t="s">
        <v>3</v>
      </c>
      <c r="S25" s="37" t="s">
        <v>3</v>
      </c>
      <c r="T25" s="37" t="s">
        <v>3</v>
      </c>
      <c r="U25" s="37" t="s">
        <v>3</v>
      </c>
      <c r="V25" s="37" t="s">
        <v>3</v>
      </c>
      <c r="W25" s="37" t="s">
        <v>3</v>
      </c>
      <c r="X25" s="37" t="s">
        <v>3</v>
      </c>
      <c r="Y25" s="37" t="s">
        <v>3</v>
      </c>
      <c r="Z25" s="37" t="s">
        <v>3</v>
      </c>
      <c r="AA25" s="37" t="s">
        <v>3</v>
      </c>
      <c r="AB25" s="37" t="s">
        <v>3</v>
      </c>
      <c r="AC25" s="38" t="s">
        <v>3</v>
      </c>
      <c r="AD25" s="103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</row>
    <row r="26" spans="1:40" ht="16.5" customHeight="1" thickBot="1">
      <c r="A26" s="154"/>
      <c r="B26" s="148" t="s">
        <v>0</v>
      </c>
      <c r="C26" s="152"/>
      <c r="D26" s="4">
        <v>3550</v>
      </c>
      <c r="E26" s="2">
        <v>3552</v>
      </c>
      <c r="F26" s="2">
        <v>550</v>
      </c>
      <c r="G26" s="2">
        <v>650</v>
      </c>
      <c r="H26" s="2">
        <v>652</v>
      </c>
      <c r="I26" s="2">
        <v>750</v>
      </c>
      <c r="J26" s="2">
        <v>752</v>
      </c>
      <c r="K26" s="2">
        <v>820</v>
      </c>
      <c r="L26" s="2">
        <v>850</v>
      </c>
      <c r="M26" s="2">
        <v>822</v>
      </c>
      <c r="N26" s="2">
        <v>950</v>
      </c>
      <c r="O26" s="2">
        <v>952</v>
      </c>
      <c r="P26" s="95">
        <v>920</v>
      </c>
      <c r="Q26" s="95">
        <v>1050</v>
      </c>
      <c r="R26" s="95">
        <v>1150</v>
      </c>
      <c r="S26" s="95">
        <v>1152</v>
      </c>
      <c r="T26" s="95">
        <v>1250</v>
      </c>
      <c r="U26" s="95">
        <v>1220</v>
      </c>
      <c r="V26" s="95">
        <v>1350</v>
      </c>
      <c r="W26" s="95">
        <v>1320</v>
      </c>
      <c r="X26" s="95">
        <v>1352</v>
      </c>
      <c r="Y26" s="95">
        <v>1322</v>
      </c>
      <c r="Z26" s="95">
        <v>1450</v>
      </c>
      <c r="AA26" s="95">
        <v>1550</v>
      </c>
      <c r="AB26" s="2">
        <v>1552</v>
      </c>
      <c r="AC26" s="3">
        <v>1650</v>
      </c>
      <c r="AD26" s="104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</row>
    <row r="27" spans="1:40" ht="24.75" thickTop="1">
      <c r="A27" s="11">
        <v>0</v>
      </c>
      <c r="B27" s="33" t="s">
        <v>23</v>
      </c>
      <c r="C27" s="12" t="s">
        <v>1</v>
      </c>
      <c r="D27" s="13" t="s">
        <v>4</v>
      </c>
      <c r="E27" s="14" t="s">
        <v>4</v>
      </c>
      <c r="F27" s="14" t="s">
        <v>4</v>
      </c>
      <c r="G27" s="15">
        <v>0.2604166666666667</v>
      </c>
      <c r="H27" s="15">
        <v>0.28125</v>
      </c>
      <c r="I27" s="15">
        <v>0.3020833333333333</v>
      </c>
      <c r="J27" s="15">
        <v>0.3229166666666667</v>
      </c>
      <c r="K27" s="15">
        <v>0.33958333333333335</v>
      </c>
      <c r="L27" s="15">
        <v>0.34930555555555554</v>
      </c>
      <c r="M27" s="15">
        <v>0.3625</v>
      </c>
      <c r="N27" s="15">
        <v>0.38055555555555554</v>
      </c>
      <c r="O27" s="15">
        <v>0.4069444444444445</v>
      </c>
      <c r="P27" s="25">
        <v>0.4145833333333333</v>
      </c>
      <c r="Q27" s="66">
        <v>0.4361111111111111</v>
      </c>
      <c r="R27" s="25">
        <v>0.46249999999999997</v>
      </c>
      <c r="S27" s="25">
        <v>0.4902777777777778</v>
      </c>
      <c r="T27" s="25">
        <v>0.5180555555555556</v>
      </c>
      <c r="U27" s="25">
        <v>0.5270833333333333</v>
      </c>
      <c r="V27" s="25">
        <v>0.5458333333333333</v>
      </c>
      <c r="W27" s="25">
        <v>0.5569444444444445</v>
      </c>
      <c r="X27" s="25">
        <v>0.5736111111111112</v>
      </c>
      <c r="Y27" s="25">
        <v>0.5826388888888888</v>
      </c>
      <c r="Z27" s="25">
        <v>0.6013888888888889</v>
      </c>
      <c r="AA27" s="25">
        <v>0.6291666666666667</v>
      </c>
      <c r="AB27" s="15">
        <v>0.6569444444444444</v>
      </c>
      <c r="AC27" s="18">
        <v>0.6868055555555556</v>
      </c>
      <c r="AD27" s="106"/>
      <c r="AE27" s="107"/>
      <c r="AF27" s="107"/>
      <c r="AG27" s="107"/>
      <c r="AH27" s="107"/>
      <c r="AI27" s="107"/>
      <c r="AJ27" s="107"/>
      <c r="AK27" s="107"/>
      <c r="AL27" s="121"/>
      <c r="AM27" s="121"/>
      <c r="AN27" s="121"/>
    </row>
    <row r="28" spans="1:40" ht="24">
      <c r="A28" s="40">
        <v>1.8</v>
      </c>
      <c r="B28" s="35" t="s">
        <v>22</v>
      </c>
      <c r="C28" s="27" t="s">
        <v>1</v>
      </c>
      <c r="D28" s="55" t="s">
        <v>4</v>
      </c>
      <c r="E28" s="57" t="s">
        <v>4</v>
      </c>
      <c r="F28" s="29">
        <v>0.24513888888888888</v>
      </c>
      <c r="G28" s="29">
        <v>0.2625</v>
      </c>
      <c r="H28" s="29">
        <v>0.2833333333333333</v>
      </c>
      <c r="I28" s="29">
        <v>0.30416666666666664</v>
      </c>
      <c r="J28" s="29">
        <v>0.325</v>
      </c>
      <c r="K28" s="84">
        <v>0.34097222222222223</v>
      </c>
      <c r="L28" s="29">
        <v>0.3520833333333333</v>
      </c>
      <c r="M28" s="84">
        <v>0.3645833333333333</v>
      </c>
      <c r="N28" s="29">
        <v>0.3826388888888889</v>
      </c>
      <c r="O28" s="29">
        <v>0.40972222222222227</v>
      </c>
      <c r="P28" s="84">
        <v>0.4159722222222222</v>
      </c>
      <c r="Q28" s="59">
        <v>0.4381944444444445</v>
      </c>
      <c r="R28" s="29">
        <v>0.46597222222222223</v>
      </c>
      <c r="S28" s="29">
        <v>0.49374999999999997</v>
      </c>
      <c r="T28" s="29">
        <v>0.5215277777777778</v>
      </c>
      <c r="U28" s="84">
        <v>0.5284722222222222</v>
      </c>
      <c r="V28" s="29">
        <v>0.5493055555555556</v>
      </c>
      <c r="W28" s="84">
        <v>0.5583333333333333</v>
      </c>
      <c r="X28" s="29">
        <v>0.5770833333333333</v>
      </c>
      <c r="Y28" s="84">
        <v>0.5840277777777778</v>
      </c>
      <c r="Z28" s="29">
        <v>0.6048611111111112</v>
      </c>
      <c r="AA28" s="29">
        <v>0.6326388888888889</v>
      </c>
      <c r="AB28" s="29">
        <v>0.6604166666666667</v>
      </c>
      <c r="AC28" s="58">
        <v>0.688888888888889</v>
      </c>
      <c r="AD28" s="106"/>
      <c r="AE28" s="107"/>
      <c r="AF28" s="107"/>
      <c r="AG28" s="107"/>
      <c r="AH28" s="107"/>
      <c r="AI28" s="107"/>
      <c r="AJ28" s="107"/>
      <c r="AK28" s="107"/>
      <c r="AL28" s="121"/>
      <c r="AM28" s="126"/>
      <c r="AN28" s="121"/>
    </row>
    <row r="29" spans="1:40" ht="24">
      <c r="A29" s="40">
        <f>+A28+1.8</f>
        <v>3.6</v>
      </c>
      <c r="B29" s="35" t="s">
        <v>21</v>
      </c>
      <c r="C29" s="27" t="s">
        <v>1</v>
      </c>
      <c r="D29" s="55" t="s">
        <v>4</v>
      </c>
      <c r="E29" s="57" t="s">
        <v>4</v>
      </c>
      <c r="F29" s="29">
        <v>0.24722222222222223</v>
      </c>
      <c r="G29" s="29">
        <v>0.26458333333333334</v>
      </c>
      <c r="H29" s="29">
        <v>0.28541666666666665</v>
      </c>
      <c r="I29" s="29">
        <v>0.30624999999999997</v>
      </c>
      <c r="J29" s="29">
        <v>0.32708333333333334</v>
      </c>
      <c r="K29" s="57" t="s">
        <v>4</v>
      </c>
      <c r="L29" s="29">
        <v>0.3541666666666667</v>
      </c>
      <c r="M29" s="57" t="s">
        <v>4</v>
      </c>
      <c r="N29" s="29">
        <v>0.3847222222222222</v>
      </c>
      <c r="O29" s="29">
        <v>0.41180555555555554</v>
      </c>
      <c r="P29" s="57" t="s">
        <v>4</v>
      </c>
      <c r="Q29" s="59">
        <v>0.44027777777777777</v>
      </c>
      <c r="R29" s="29">
        <v>0.4680555555555555</v>
      </c>
      <c r="S29" s="29">
        <v>0.49583333333333335</v>
      </c>
      <c r="T29" s="29">
        <v>0.5236111111111111</v>
      </c>
      <c r="U29" s="57" t="s">
        <v>4</v>
      </c>
      <c r="V29" s="29">
        <v>0.5513888888888888</v>
      </c>
      <c r="W29" s="57" t="s">
        <v>4</v>
      </c>
      <c r="X29" s="29">
        <v>0.5791666666666667</v>
      </c>
      <c r="Y29" s="57" t="s">
        <v>4</v>
      </c>
      <c r="Z29" s="29">
        <v>0.6069444444444444</v>
      </c>
      <c r="AA29" s="29">
        <v>0.6347222222222222</v>
      </c>
      <c r="AB29" s="29">
        <v>0.6625</v>
      </c>
      <c r="AC29" s="58">
        <v>0.6909722222222222</v>
      </c>
      <c r="AD29" s="106"/>
      <c r="AE29" s="107"/>
      <c r="AF29" s="107"/>
      <c r="AG29" s="107"/>
      <c r="AH29" s="107"/>
      <c r="AI29" s="107"/>
      <c r="AJ29" s="107"/>
      <c r="AK29" s="107"/>
      <c r="AL29" s="121"/>
      <c r="AM29" s="123"/>
      <c r="AN29" s="121"/>
    </row>
    <row r="30" spans="1:40" ht="24">
      <c r="A30" s="40">
        <f>+A29+2</f>
        <v>5.6</v>
      </c>
      <c r="B30" s="35" t="s">
        <v>20</v>
      </c>
      <c r="C30" s="27" t="s">
        <v>1</v>
      </c>
      <c r="D30" s="55" t="s">
        <v>4</v>
      </c>
      <c r="E30" s="57" t="s">
        <v>4</v>
      </c>
      <c r="F30" s="29">
        <v>0.24930555555555556</v>
      </c>
      <c r="G30" s="29">
        <v>0.26805555555555555</v>
      </c>
      <c r="H30" s="29">
        <v>0.28750000000000003</v>
      </c>
      <c r="I30" s="29">
        <v>0.30833333333333335</v>
      </c>
      <c r="J30" s="29">
        <v>0.32916666666666666</v>
      </c>
      <c r="K30" s="57" t="s">
        <v>4</v>
      </c>
      <c r="L30" s="29">
        <v>0.35694444444444445</v>
      </c>
      <c r="M30" s="57" t="s">
        <v>4</v>
      </c>
      <c r="N30" s="29">
        <v>0.38680555555555557</v>
      </c>
      <c r="O30" s="29">
        <v>0.4138888888888889</v>
      </c>
      <c r="P30" s="57" t="s">
        <v>4</v>
      </c>
      <c r="Q30" s="59">
        <v>0.44236111111111115</v>
      </c>
      <c r="R30" s="29">
        <v>0.4701388888888889</v>
      </c>
      <c r="S30" s="29">
        <v>0.4979166666666666</v>
      </c>
      <c r="T30" s="29">
        <v>0.5256944444444445</v>
      </c>
      <c r="U30" s="57" t="s">
        <v>4</v>
      </c>
      <c r="V30" s="29">
        <v>0.5534722222222223</v>
      </c>
      <c r="W30" s="57" t="s">
        <v>4</v>
      </c>
      <c r="X30" s="29">
        <v>0.5812499999999999</v>
      </c>
      <c r="Y30" s="57" t="s">
        <v>4</v>
      </c>
      <c r="Z30" s="29">
        <v>0.6090277777777778</v>
      </c>
      <c r="AA30" s="29">
        <v>0.6368055555555555</v>
      </c>
      <c r="AB30" s="29">
        <v>0.6645833333333333</v>
      </c>
      <c r="AC30" s="58">
        <v>0.6930555555555555</v>
      </c>
      <c r="AD30" s="106"/>
      <c r="AE30" s="107"/>
      <c r="AF30" s="107"/>
      <c r="AG30" s="107"/>
      <c r="AH30" s="107"/>
      <c r="AI30" s="107"/>
      <c r="AJ30" s="107"/>
      <c r="AK30" s="107"/>
      <c r="AL30" s="121"/>
      <c r="AM30" s="123"/>
      <c r="AN30" s="121"/>
    </row>
    <row r="31" spans="1:40" ht="24">
      <c r="A31" s="41">
        <f>+A30+1.4</f>
        <v>7</v>
      </c>
      <c r="B31" s="34" t="s">
        <v>24</v>
      </c>
      <c r="C31" s="23" t="s">
        <v>1</v>
      </c>
      <c r="D31" s="63" t="s">
        <v>4</v>
      </c>
      <c r="E31" s="65" t="s">
        <v>4</v>
      </c>
      <c r="F31" s="25">
        <v>0.25069444444444444</v>
      </c>
      <c r="G31" s="25">
        <v>0.26944444444444443</v>
      </c>
      <c r="H31" s="25">
        <v>0.2888888888888889</v>
      </c>
      <c r="I31" s="25">
        <v>0.30972222222222223</v>
      </c>
      <c r="J31" s="25">
        <v>0.33055555555555555</v>
      </c>
      <c r="K31" s="65" t="s">
        <v>4</v>
      </c>
      <c r="L31" s="25">
        <v>0.35833333333333334</v>
      </c>
      <c r="M31" s="65" t="s">
        <v>4</v>
      </c>
      <c r="N31" s="25">
        <v>0.38819444444444445</v>
      </c>
      <c r="O31" s="25">
        <v>0.4159722222222222</v>
      </c>
      <c r="P31" s="65" t="s">
        <v>4</v>
      </c>
      <c r="Q31" s="66">
        <v>0.4444444444444444</v>
      </c>
      <c r="R31" s="25">
        <v>0.47222222222222227</v>
      </c>
      <c r="S31" s="25">
        <v>0.5</v>
      </c>
      <c r="T31" s="25">
        <v>0.5277777777777778</v>
      </c>
      <c r="U31" s="65" t="s">
        <v>4</v>
      </c>
      <c r="V31" s="25">
        <v>0.5555555555555556</v>
      </c>
      <c r="W31" s="65" t="s">
        <v>4</v>
      </c>
      <c r="X31" s="25">
        <v>0.5833333333333334</v>
      </c>
      <c r="Y31" s="65" t="s">
        <v>4</v>
      </c>
      <c r="Z31" s="25">
        <v>0.611111111111111</v>
      </c>
      <c r="AA31" s="25">
        <v>0.638888888888889</v>
      </c>
      <c r="AB31" s="25">
        <v>0.6666666666666666</v>
      </c>
      <c r="AC31" s="67">
        <v>0.6944444444444445</v>
      </c>
      <c r="AD31" s="106"/>
      <c r="AE31" s="107"/>
      <c r="AF31" s="107"/>
      <c r="AG31" s="107"/>
      <c r="AH31" s="107"/>
      <c r="AI31" s="107"/>
      <c r="AJ31" s="107"/>
      <c r="AK31" s="107"/>
      <c r="AL31" s="121"/>
      <c r="AM31" s="123"/>
      <c r="AN31" s="121"/>
    </row>
    <row r="32" spans="1:40" ht="24">
      <c r="A32" s="41">
        <f>+A31+1.5</f>
        <v>8.5</v>
      </c>
      <c r="B32" s="35" t="s">
        <v>18</v>
      </c>
      <c r="C32" s="27" t="s">
        <v>1</v>
      </c>
      <c r="D32" s="55" t="s">
        <v>4</v>
      </c>
      <c r="E32" s="57" t="s">
        <v>4</v>
      </c>
      <c r="F32" s="29">
        <v>0.25277777777777777</v>
      </c>
      <c r="G32" s="29">
        <v>0.27152777777777776</v>
      </c>
      <c r="H32" s="29">
        <v>0.29097222222222224</v>
      </c>
      <c r="I32" s="29">
        <v>0.31180555555555556</v>
      </c>
      <c r="J32" s="29">
        <v>0.3326388888888889</v>
      </c>
      <c r="K32" s="57" t="s">
        <v>4</v>
      </c>
      <c r="L32" s="29">
        <v>0.36041666666666666</v>
      </c>
      <c r="M32" s="57" t="s">
        <v>4</v>
      </c>
      <c r="N32" s="29">
        <v>0.3902777777777778</v>
      </c>
      <c r="O32" s="29">
        <v>0.4173611111111111</v>
      </c>
      <c r="P32" s="57" t="s">
        <v>4</v>
      </c>
      <c r="Q32" s="59">
        <v>0.4458333333333333</v>
      </c>
      <c r="R32" s="29">
        <v>0.47361111111111115</v>
      </c>
      <c r="S32" s="29">
        <v>0.5013888888888889</v>
      </c>
      <c r="T32" s="29">
        <v>0.5291666666666667</v>
      </c>
      <c r="U32" s="57" t="s">
        <v>4</v>
      </c>
      <c r="V32" s="29">
        <v>0.5569444444444445</v>
      </c>
      <c r="W32" s="57" t="s">
        <v>4</v>
      </c>
      <c r="X32" s="29">
        <v>0.5847222222222223</v>
      </c>
      <c r="Y32" s="57" t="s">
        <v>4</v>
      </c>
      <c r="Z32" s="29">
        <v>0.6124999999999999</v>
      </c>
      <c r="AA32" s="29">
        <v>0.6402777777777778</v>
      </c>
      <c r="AB32" s="29">
        <v>0.6680555555555556</v>
      </c>
      <c r="AC32" s="58">
        <v>0.6965277777777777</v>
      </c>
      <c r="AD32" s="106"/>
      <c r="AE32" s="107"/>
      <c r="AF32" s="107"/>
      <c r="AG32" s="107"/>
      <c r="AH32" s="107"/>
      <c r="AI32" s="107"/>
      <c r="AJ32" s="107"/>
      <c r="AK32" s="107"/>
      <c r="AL32" s="121"/>
      <c r="AM32" s="123"/>
      <c r="AN32" s="121"/>
    </row>
    <row r="33" spans="1:40" ht="24">
      <c r="A33" s="40">
        <f>+A32+2.7</f>
        <v>11.2</v>
      </c>
      <c r="B33" s="34" t="s">
        <v>17</v>
      </c>
      <c r="C33" s="23" t="s">
        <v>1</v>
      </c>
      <c r="D33" s="63" t="s">
        <v>4</v>
      </c>
      <c r="E33" s="65" t="s">
        <v>4</v>
      </c>
      <c r="F33" s="25">
        <v>0.2555555555555556</v>
      </c>
      <c r="G33" s="25">
        <v>0.2743055555555555</v>
      </c>
      <c r="H33" s="25">
        <v>0.29375</v>
      </c>
      <c r="I33" s="25">
        <v>0.3145833333333333</v>
      </c>
      <c r="J33" s="25">
        <v>0.3354166666666667</v>
      </c>
      <c r="K33" s="65" t="s">
        <v>4</v>
      </c>
      <c r="L33" s="25">
        <v>0.36319444444444443</v>
      </c>
      <c r="M33" s="65" t="s">
        <v>4</v>
      </c>
      <c r="N33" s="25">
        <v>0.39305555555555555</v>
      </c>
      <c r="O33" s="25">
        <v>0.4201388888888889</v>
      </c>
      <c r="P33" s="65" t="s">
        <v>4</v>
      </c>
      <c r="Q33" s="66">
        <v>0.4486111111111111</v>
      </c>
      <c r="R33" s="25">
        <v>0.4763888888888889</v>
      </c>
      <c r="S33" s="25">
        <v>0.5041666666666667</v>
      </c>
      <c r="T33" s="25">
        <v>0.5319444444444444</v>
      </c>
      <c r="U33" s="65" t="s">
        <v>4</v>
      </c>
      <c r="V33" s="25">
        <v>0.5597222222222222</v>
      </c>
      <c r="W33" s="65" t="s">
        <v>4</v>
      </c>
      <c r="X33" s="25">
        <v>0.5875</v>
      </c>
      <c r="Y33" s="65" t="s">
        <v>4</v>
      </c>
      <c r="Z33" s="25">
        <v>0.6152777777777778</v>
      </c>
      <c r="AA33" s="25">
        <v>0.6430555555555556</v>
      </c>
      <c r="AB33" s="25">
        <v>0.6708333333333334</v>
      </c>
      <c r="AC33" s="67">
        <v>0.6993055555555556</v>
      </c>
      <c r="AD33" s="106"/>
      <c r="AE33" s="107"/>
      <c r="AF33" s="107"/>
      <c r="AG33" s="107"/>
      <c r="AH33" s="107"/>
      <c r="AI33" s="107"/>
      <c r="AJ33" s="107"/>
      <c r="AK33" s="107"/>
      <c r="AL33" s="121"/>
      <c r="AM33" s="123"/>
      <c r="AN33" s="121"/>
    </row>
    <row r="34" spans="1:40" ht="18" customHeight="1" thickBot="1">
      <c r="A34" s="161">
        <f>+A33+3</f>
        <v>14.2</v>
      </c>
      <c r="B34" s="155" t="s">
        <v>16</v>
      </c>
      <c r="C34" s="86" t="s">
        <v>2</v>
      </c>
      <c r="D34" s="70" t="s">
        <v>4</v>
      </c>
      <c r="E34" s="72" t="s">
        <v>4</v>
      </c>
      <c r="F34" s="45">
        <v>0.25833333333333336</v>
      </c>
      <c r="G34" s="45">
        <v>0.27708333333333335</v>
      </c>
      <c r="H34" s="45">
        <v>0.2965277777777778</v>
      </c>
      <c r="I34" s="45">
        <v>0.31736111111111115</v>
      </c>
      <c r="J34" s="45">
        <v>0.33819444444444446</v>
      </c>
      <c r="K34" s="72" t="s">
        <v>4</v>
      </c>
      <c r="L34" s="45">
        <v>0.3659722222222222</v>
      </c>
      <c r="M34" s="72" t="s">
        <v>4</v>
      </c>
      <c r="N34" s="45">
        <v>0.3958333333333333</v>
      </c>
      <c r="O34" s="45">
        <v>0.42291666666666666</v>
      </c>
      <c r="P34" s="72" t="s">
        <v>4</v>
      </c>
      <c r="Q34" s="73">
        <v>0.4513888888888889</v>
      </c>
      <c r="R34" s="45">
        <v>0.4791666666666667</v>
      </c>
      <c r="S34" s="45">
        <v>0.5069444444444444</v>
      </c>
      <c r="T34" s="45">
        <v>0.5347222222222222</v>
      </c>
      <c r="U34" s="72" t="s">
        <v>4</v>
      </c>
      <c r="V34" s="45">
        <v>0.5625</v>
      </c>
      <c r="W34" s="72" t="s">
        <v>4</v>
      </c>
      <c r="X34" s="45">
        <v>0.5902777777777778</v>
      </c>
      <c r="Y34" s="72" t="s">
        <v>4</v>
      </c>
      <c r="Z34" s="45">
        <v>0.6180555555555556</v>
      </c>
      <c r="AA34" s="45">
        <v>0.6458333333333334</v>
      </c>
      <c r="AB34" s="45">
        <v>0.6736111111111112</v>
      </c>
      <c r="AC34" s="74">
        <v>0.7020833333333334</v>
      </c>
      <c r="AD34" s="106"/>
      <c r="AE34" s="107"/>
      <c r="AF34" s="107"/>
      <c r="AG34" s="107"/>
      <c r="AH34" s="107"/>
      <c r="AI34" s="107"/>
      <c r="AJ34" s="107"/>
      <c r="AK34" s="107"/>
      <c r="AL34" s="121"/>
      <c r="AM34" s="123"/>
      <c r="AN34" s="121"/>
    </row>
    <row r="35" spans="1:40" ht="18" customHeight="1">
      <c r="A35" s="162"/>
      <c r="B35" s="156"/>
      <c r="C35" s="23" t="s">
        <v>1</v>
      </c>
      <c r="D35" s="63" t="s">
        <v>4</v>
      </c>
      <c r="E35" s="25">
        <v>0.2388888888888889</v>
      </c>
      <c r="F35" s="25">
        <v>0.25833333333333336</v>
      </c>
      <c r="G35" s="25">
        <v>0.27708333333333335</v>
      </c>
      <c r="H35" s="25">
        <v>0.2972222222222222</v>
      </c>
      <c r="I35" s="25">
        <v>0.31805555555555554</v>
      </c>
      <c r="J35" s="25">
        <v>0.33888888888888885</v>
      </c>
      <c r="K35" s="57" t="s">
        <v>4</v>
      </c>
      <c r="L35" s="25">
        <v>0.3659722222222222</v>
      </c>
      <c r="M35" s="57" t="s">
        <v>4</v>
      </c>
      <c r="N35" s="25">
        <v>0.3965277777777778</v>
      </c>
      <c r="O35" s="25">
        <v>0.4236111111111111</v>
      </c>
      <c r="P35" s="57" t="s">
        <v>4</v>
      </c>
      <c r="Q35" s="76">
        <v>0.45208333333333334</v>
      </c>
      <c r="R35" s="25">
        <v>0.4798611111111111</v>
      </c>
      <c r="S35" s="25">
        <v>0.5076388888888889</v>
      </c>
      <c r="T35" s="25">
        <v>0.5354166666666667</v>
      </c>
      <c r="U35" s="57" t="s">
        <v>4</v>
      </c>
      <c r="V35" s="25">
        <v>0.5631944444444444</v>
      </c>
      <c r="W35" s="57" t="s">
        <v>4</v>
      </c>
      <c r="X35" s="25">
        <v>0.5909722222222222</v>
      </c>
      <c r="Y35" s="57" t="s">
        <v>4</v>
      </c>
      <c r="Z35" s="25">
        <v>0.61875</v>
      </c>
      <c r="AA35" s="25">
        <v>0.6465277777777778</v>
      </c>
      <c r="AB35" s="25">
        <v>0.6743055555555556</v>
      </c>
      <c r="AC35" s="67">
        <v>0.7027777777777778</v>
      </c>
      <c r="AD35" s="106"/>
      <c r="AE35" s="107"/>
      <c r="AF35" s="107"/>
      <c r="AG35" s="107"/>
      <c r="AH35" s="107"/>
      <c r="AI35" s="107"/>
      <c r="AJ35" s="107"/>
      <c r="AK35" s="107"/>
      <c r="AL35" s="121"/>
      <c r="AM35" s="123"/>
      <c r="AN35" s="123"/>
    </row>
    <row r="36" spans="1:40" ht="24">
      <c r="A36" s="41">
        <f>+A34+4.4</f>
        <v>18.6</v>
      </c>
      <c r="B36" s="34" t="s">
        <v>25</v>
      </c>
      <c r="C36" s="23" t="s">
        <v>1</v>
      </c>
      <c r="D36" s="63" t="s">
        <v>4</v>
      </c>
      <c r="E36" s="25">
        <v>0.24305555555555555</v>
      </c>
      <c r="F36" s="25">
        <v>0.2625</v>
      </c>
      <c r="G36" s="25">
        <v>0.28125</v>
      </c>
      <c r="H36" s="25">
        <v>0.3013888888888889</v>
      </c>
      <c r="I36" s="25">
        <v>0.32222222222222224</v>
      </c>
      <c r="J36" s="25">
        <v>0.3430555555555555</v>
      </c>
      <c r="K36" s="57" t="s">
        <v>4</v>
      </c>
      <c r="L36" s="25">
        <v>0.37152777777777773</v>
      </c>
      <c r="M36" s="57" t="s">
        <v>4</v>
      </c>
      <c r="N36" s="25">
        <v>0.40069444444444446</v>
      </c>
      <c r="O36" s="25">
        <v>0.4277777777777778</v>
      </c>
      <c r="P36" s="57" t="s">
        <v>4</v>
      </c>
      <c r="Q36" s="66">
        <v>0.45625</v>
      </c>
      <c r="R36" s="25">
        <v>0.4840277777777778</v>
      </c>
      <c r="S36" s="25">
        <v>0.5118055555555555</v>
      </c>
      <c r="T36" s="25">
        <v>0.5395833333333333</v>
      </c>
      <c r="U36" s="57" t="s">
        <v>4</v>
      </c>
      <c r="V36" s="25">
        <v>0.5673611111111111</v>
      </c>
      <c r="W36" s="57" t="s">
        <v>4</v>
      </c>
      <c r="X36" s="25">
        <v>0.5951388888888889</v>
      </c>
      <c r="Y36" s="57" t="s">
        <v>4</v>
      </c>
      <c r="Z36" s="25">
        <v>0.6229166666666667</v>
      </c>
      <c r="AA36" s="25">
        <v>0.6506944444444445</v>
      </c>
      <c r="AB36" s="25">
        <v>0.6784722222222223</v>
      </c>
      <c r="AC36" s="67">
        <v>0.7069444444444444</v>
      </c>
      <c r="AD36" s="106"/>
      <c r="AE36" s="107"/>
      <c r="AF36" s="107"/>
      <c r="AG36" s="107"/>
      <c r="AH36" s="107"/>
      <c r="AI36" s="107"/>
      <c r="AJ36" s="107"/>
      <c r="AK36" s="107"/>
      <c r="AL36" s="121"/>
      <c r="AM36" s="123"/>
      <c r="AN36" s="123"/>
    </row>
    <row r="37" spans="1:40" ht="24">
      <c r="A37" s="87">
        <f>A36+4.7</f>
        <v>23.3</v>
      </c>
      <c r="B37" s="85" t="s">
        <v>26</v>
      </c>
      <c r="C37" s="23" t="s">
        <v>1</v>
      </c>
      <c r="D37" s="88">
        <v>0.23263888888888887</v>
      </c>
      <c r="E37" s="25">
        <v>0.24722222222222223</v>
      </c>
      <c r="F37" s="25">
        <v>0.2673611111111111</v>
      </c>
      <c r="G37" s="66">
        <v>0.28611111111111115</v>
      </c>
      <c r="H37" s="25">
        <v>0.3055555555555555</v>
      </c>
      <c r="I37" s="25">
        <v>0.3263888888888889</v>
      </c>
      <c r="J37" s="25">
        <v>0.34722222222222227</v>
      </c>
      <c r="K37" s="57" t="s">
        <v>4</v>
      </c>
      <c r="L37" s="25">
        <v>0.3770833333333334</v>
      </c>
      <c r="M37" s="57" t="s">
        <v>4</v>
      </c>
      <c r="N37" s="25">
        <v>0.4048611111111111</v>
      </c>
      <c r="O37" s="89">
        <v>0.43333333333333335</v>
      </c>
      <c r="P37" s="57" t="s">
        <v>4</v>
      </c>
      <c r="Q37" s="76">
        <v>0.4604166666666667</v>
      </c>
      <c r="R37" s="25">
        <v>0.48819444444444443</v>
      </c>
      <c r="S37" s="25">
        <v>0.5159722222222222</v>
      </c>
      <c r="T37" s="25">
        <v>0.5437500000000001</v>
      </c>
      <c r="U37" s="57" t="s">
        <v>4</v>
      </c>
      <c r="V37" s="25">
        <v>0.5715277777777777</v>
      </c>
      <c r="W37" s="57" t="s">
        <v>4</v>
      </c>
      <c r="X37" s="25">
        <v>0.5993055555555555</v>
      </c>
      <c r="Y37" s="57" t="s">
        <v>4</v>
      </c>
      <c r="Z37" s="25">
        <v>0.6270833333333333</v>
      </c>
      <c r="AA37" s="25">
        <v>0.6548611111111111</v>
      </c>
      <c r="AB37" s="25">
        <v>0.6826388888888889</v>
      </c>
      <c r="AC37" s="67">
        <v>0.7111111111111111</v>
      </c>
      <c r="AD37" s="106"/>
      <c r="AE37" s="107"/>
      <c r="AF37" s="107"/>
      <c r="AG37" s="107"/>
      <c r="AH37" s="107"/>
      <c r="AI37" s="107"/>
      <c r="AJ37" s="107"/>
      <c r="AK37" s="107"/>
      <c r="AL37" s="127"/>
      <c r="AM37" s="123"/>
      <c r="AN37" s="123"/>
    </row>
    <row r="38" spans="1:40" ht="23.25">
      <c r="A38" s="41">
        <f>+A37+3.6</f>
        <v>26.900000000000002</v>
      </c>
      <c r="B38" s="35" t="s">
        <v>13</v>
      </c>
      <c r="C38" s="23" t="s">
        <v>1</v>
      </c>
      <c r="D38" s="88">
        <v>0.23611111111111113</v>
      </c>
      <c r="E38" s="25">
        <v>0.25069444444444444</v>
      </c>
      <c r="F38" s="25">
        <v>0.2708333333333333</v>
      </c>
      <c r="G38" s="66">
        <v>0.28958333333333336</v>
      </c>
      <c r="H38" s="25">
        <v>0.3090277777777778</v>
      </c>
      <c r="I38" s="25">
        <v>0.3298611111111111</v>
      </c>
      <c r="J38" s="25">
        <v>0.3506944444444444</v>
      </c>
      <c r="K38" s="65" t="s">
        <v>4</v>
      </c>
      <c r="L38" s="25">
        <v>0.3819444444444444</v>
      </c>
      <c r="M38" s="65" t="s">
        <v>4</v>
      </c>
      <c r="N38" s="25">
        <v>0.40972222222222227</v>
      </c>
      <c r="O38" s="25">
        <v>0.4375</v>
      </c>
      <c r="P38" s="65" t="s">
        <v>4</v>
      </c>
      <c r="Q38" s="66">
        <v>0.46527777777777773</v>
      </c>
      <c r="R38" s="25">
        <v>0.4930555555555556</v>
      </c>
      <c r="S38" s="25">
        <v>0.5208333333333334</v>
      </c>
      <c r="T38" s="25">
        <v>0.548611111111111</v>
      </c>
      <c r="U38" s="65" t="s">
        <v>4</v>
      </c>
      <c r="V38" s="25">
        <v>0.576388888888889</v>
      </c>
      <c r="W38" s="65" t="s">
        <v>4</v>
      </c>
      <c r="X38" s="25">
        <v>0.6041666666666666</v>
      </c>
      <c r="Y38" s="65" t="s">
        <v>4</v>
      </c>
      <c r="Z38" s="25">
        <v>0.6319444444444444</v>
      </c>
      <c r="AA38" s="25">
        <v>0.6597222222222222</v>
      </c>
      <c r="AB38" s="25">
        <v>0.6875</v>
      </c>
      <c r="AC38" s="67">
        <v>0.7152777777777778</v>
      </c>
      <c r="AD38" s="106"/>
      <c r="AE38" s="107"/>
      <c r="AF38" s="107"/>
      <c r="AG38" s="107"/>
      <c r="AH38" s="107"/>
      <c r="AI38" s="107"/>
      <c r="AJ38" s="107"/>
      <c r="AK38" s="107"/>
      <c r="AL38" s="123"/>
      <c r="AM38" s="123"/>
      <c r="AN38" s="123"/>
    </row>
    <row r="39" spans="1:40" ht="24">
      <c r="A39" s="41">
        <f>+A38+2</f>
        <v>28.900000000000002</v>
      </c>
      <c r="B39" s="34" t="s">
        <v>27</v>
      </c>
      <c r="C39" s="23" t="s">
        <v>1</v>
      </c>
      <c r="D39" s="88">
        <v>0.23819444444444446</v>
      </c>
      <c r="E39" s="25">
        <v>0.2534722222222222</v>
      </c>
      <c r="F39" s="25">
        <v>0.27291666666666664</v>
      </c>
      <c r="G39" s="66">
        <v>0.2916666666666667</v>
      </c>
      <c r="H39" s="25">
        <v>0.3111111111111111</v>
      </c>
      <c r="I39" s="25">
        <v>0.33194444444444443</v>
      </c>
      <c r="J39" s="25">
        <v>0.3527777777777778</v>
      </c>
      <c r="K39" s="65" t="s">
        <v>4</v>
      </c>
      <c r="L39" s="25">
        <v>0.3840277777777778</v>
      </c>
      <c r="M39" s="65" t="s">
        <v>4</v>
      </c>
      <c r="N39" s="25">
        <v>0.41180555555555554</v>
      </c>
      <c r="O39" s="25">
        <v>0.44027777777777777</v>
      </c>
      <c r="P39" s="65" t="s">
        <v>4</v>
      </c>
      <c r="Q39" s="66">
        <v>0.4680555555555555</v>
      </c>
      <c r="R39" s="25">
        <v>0.49583333333333335</v>
      </c>
      <c r="S39" s="25">
        <v>0.5236111111111111</v>
      </c>
      <c r="T39" s="25">
        <v>0.5513888888888888</v>
      </c>
      <c r="U39" s="65" t="s">
        <v>4</v>
      </c>
      <c r="V39" s="25">
        <v>0.5791666666666667</v>
      </c>
      <c r="W39" s="65" t="s">
        <v>4</v>
      </c>
      <c r="X39" s="25">
        <v>0.6069444444444444</v>
      </c>
      <c r="Y39" s="65" t="s">
        <v>4</v>
      </c>
      <c r="Z39" s="25">
        <v>0.6347222222222222</v>
      </c>
      <c r="AA39" s="25">
        <v>0.6625</v>
      </c>
      <c r="AB39" s="25">
        <v>0.6902777777777778</v>
      </c>
      <c r="AC39" s="67">
        <v>0.7180555555555556</v>
      </c>
      <c r="AD39" s="106"/>
      <c r="AE39" s="107"/>
      <c r="AF39" s="107"/>
      <c r="AG39" s="107"/>
      <c r="AH39" s="107"/>
      <c r="AI39" s="107"/>
      <c r="AJ39" s="107"/>
      <c r="AK39" s="107"/>
      <c r="AL39" s="123"/>
      <c r="AM39" s="123"/>
      <c r="AN39" s="123"/>
    </row>
    <row r="40" spans="1:40" ht="22.5">
      <c r="A40" s="40">
        <f>+A39+2.3</f>
        <v>31.200000000000003</v>
      </c>
      <c r="B40" s="34" t="s">
        <v>11</v>
      </c>
      <c r="C40" s="23" t="s">
        <v>1</v>
      </c>
      <c r="D40" s="88">
        <v>0.24027777777777778</v>
      </c>
      <c r="E40" s="25">
        <v>0.2555555555555556</v>
      </c>
      <c r="F40" s="25">
        <v>0.27569444444444446</v>
      </c>
      <c r="G40" s="66">
        <v>0.29444444444444445</v>
      </c>
      <c r="H40" s="25">
        <v>0.3145833333333333</v>
      </c>
      <c r="I40" s="25">
        <v>0.3347222222222222</v>
      </c>
      <c r="J40" s="25">
        <v>0.35555555555555557</v>
      </c>
      <c r="K40" s="65" t="s">
        <v>4</v>
      </c>
      <c r="L40" s="25">
        <v>0.38680555555555557</v>
      </c>
      <c r="M40" s="65" t="s">
        <v>4</v>
      </c>
      <c r="N40" s="25">
        <v>0.4145833333333333</v>
      </c>
      <c r="O40" s="25">
        <v>0.44236111111111115</v>
      </c>
      <c r="P40" s="65" t="s">
        <v>4</v>
      </c>
      <c r="Q40" s="66">
        <v>0.4701388888888889</v>
      </c>
      <c r="R40" s="25">
        <v>0.4979166666666666</v>
      </c>
      <c r="S40" s="25">
        <v>0.5256944444444445</v>
      </c>
      <c r="T40" s="25">
        <v>0.5534722222222223</v>
      </c>
      <c r="U40" s="65" t="s">
        <v>4</v>
      </c>
      <c r="V40" s="25">
        <v>0.5812499999999999</v>
      </c>
      <c r="W40" s="65" t="s">
        <v>4</v>
      </c>
      <c r="X40" s="25">
        <v>0.6090277777777778</v>
      </c>
      <c r="Y40" s="65" t="s">
        <v>4</v>
      </c>
      <c r="Z40" s="25">
        <v>0.6368055555555555</v>
      </c>
      <c r="AA40" s="25">
        <v>0.6645833333333333</v>
      </c>
      <c r="AB40" s="89">
        <v>0.6923611111111111</v>
      </c>
      <c r="AC40" s="67">
        <v>0.720138888888889</v>
      </c>
      <c r="AD40" s="106"/>
      <c r="AE40" s="107"/>
      <c r="AF40" s="107"/>
      <c r="AG40" s="107"/>
      <c r="AH40" s="107"/>
      <c r="AI40" s="107"/>
      <c r="AJ40" s="107"/>
      <c r="AK40" s="107"/>
      <c r="AL40" s="123"/>
      <c r="AM40" s="123"/>
      <c r="AN40" s="123"/>
    </row>
    <row r="41" spans="1:40" ht="24">
      <c r="A41" s="87">
        <f>A40+3.3</f>
        <v>34.5</v>
      </c>
      <c r="B41" s="85" t="s">
        <v>10</v>
      </c>
      <c r="C41" s="23" t="s">
        <v>1</v>
      </c>
      <c r="D41" s="88">
        <v>0.24375</v>
      </c>
      <c r="E41" s="25">
        <v>0.2590277777777778</v>
      </c>
      <c r="F41" s="25">
        <v>0.27847222222222223</v>
      </c>
      <c r="G41" s="66">
        <v>0.29930555555555555</v>
      </c>
      <c r="H41" s="25">
        <v>0.3194444444444445</v>
      </c>
      <c r="I41" s="25">
        <v>0.33819444444444446</v>
      </c>
      <c r="J41" s="25">
        <v>0.3625</v>
      </c>
      <c r="K41" s="65" t="s">
        <v>4</v>
      </c>
      <c r="L41" s="25">
        <v>0.3909722222222222</v>
      </c>
      <c r="M41" s="65" t="s">
        <v>4</v>
      </c>
      <c r="N41" s="25">
        <v>0.4173611111111111</v>
      </c>
      <c r="O41" s="25">
        <v>0.4458333333333333</v>
      </c>
      <c r="P41" s="65" t="s">
        <v>4</v>
      </c>
      <c r="Q41" s="66">
        <v>0.47361111111111115</v>
      </c>
      <c r="R41" s="25">
        <v>0.5013888888888889</v>
      </c>
      <c r="S41" s="25">
        <v>0.5291666666666667</v>
      </c>
      <c r="T41" s="25">
        <v>0.5569444444444445</v>
      </c>
      <c r="U41" s="65" t="s">
        <v>4</v>
      </c>
      <c r="V41" s="25">
        <v>0.5847222222222223</v>
      </c>
      <c r="W41" s="65" t="s">
        <v>4</v>
      </c>
      <c r="X41" s="25">
        <v>0.6124999999999999</v>
      </c>
      <c r="Y41" s="65" t="s">
        <v>4</v>
      </c>
      <c r="Z41" s="25">
        <v>0.6402777777777778</v>
      </c>
      <c r="AA41" s="25">
        <v>0.6680555555555556</v>
      </c>
      <c r="AB41" s="25">
        <v>0.6958333333333333</v>
      </c>
      <c r="AC41" s="67">
        <v>0.7236111111111111</v>
      </c>
      <c r="AD41" s="106"/>
      <c r="AE41" s="107"/>
      <c r="AF41" s="107"/>
      <c r="AG41" s="107"/>
      <c r="AH41" s="107"/>
      <c r="AI41" s="107"/>
      <c r="AJ41" s="107"/>
      <c r="AK41" s="107"/>
      <c r="AL41" s="123"/>
      <c r="AM41" s="123"/>
      <c r="AN41" s="123"/>
    </row>
    <row r="42" spans="1:40" ht="24">
      <c r="A42" s="40">
        <f>+A41+2</f>
        <v>36.5</v>
      </c>
      <c r="B42" s="35" t="s">
        <v>9</v>
      </c>
      <c r="C42" s="23" t="s">
        <v>1</v>
      </c>
      <c r="D42" s="88">
        <v>0.24583333333333335</v>
      </c>
      <c r="E42" s="25">
        <v>0.2611111111111111</v>
      </c>
      <c r="F42" s="25">
        <v>0.28125</v>
      </c>
      <c r="G42" s="66">
        <v>0.3013888888888889</v>
      </c>
      <c r="H42" s="25">
        <v>0.3215277777777778</v>
      </c>
      <c r="I42" s="25">
        <v>0.34027777777777773</v>
      </c>
      <c r="J42" s="25">
        <v>0.3645833333333333</v>
      </c>
      <c r="K42" s="65" t="s">
        <v>4</v>
      </c>
      <c r="L42" s="25">
        <v>0.39305555555555555</v>
      </c>
      <c r="M42" s="65" t="s">
        <v>4</v>
      </c>
      <c r="N42" s="25">
        <v>0.4201388888888889</v>
      </c>
      <c r="O42" s="25">
        <v>0.4479166666666667</v>
      </c>
      <c r="P42" s="65" t="s">
        <v>4</v>
      </c>
      <c r="Q42" s="66">
        <v>0.4756944444444444</v>
      </c>
      <c r="R42" s="25">
        <v>0.5034722222222222</v>
      </c>
      <c r="S42" s="25">
        <v>0.53125</v>
      </c>
      <c r="T42" s="25">
        <v>0.5590277777777778</v>
      </c>
      <c r="U42" s="65" t="s">
        <v>4</v>
      </c>
      <c r="V42" s="25">
        <v>0.5868055555555556</v>
      </c>
      <c r="W42" s="65" t="s">
        <v>4</v>
      </c>
      <c r="X42" s="25">
        <v>0.6145833333333334</v>
      </c>
      <c r="Y42" s="65" t="s">
        <v>4</v>
      </c>
      <c r="Z42" s="25">
        <v>0.642361111111111</v>
      </c>
      <c r="AA42" s="25">
        <v>0.6701388888888888</v>
      </c>
      <c r="AB42" s="25">
        <v>0.6979166666666666</v>
      </c>
      <c r="AC42" s="67">
        <v>0.7256944444444445</v>
      </c>
      <c r="AD42" s="106"/>
      <c r="AE42" s="107"/>
      <c r="AF42" s="107"/>
      <c r="AG42" s="107"/>
      <c r="AH42" s="107"/>
      <c r="AI42" s="107"/>
      <c r="AJ42" s="107"/>
      <c r="AK42" s="107"/>
      <c r="AL42" s="123"/>
      <c r="AM42" s="123"/>
      <c r="AN42" s="123"/>
    </row>
    <row r="43" spans="1:40" ht="24">
      <c r="A43" s="40">
        <f>+A42+2.6</f>
        <v>39.1</v>
      </c>
      <c r="B43" s="35" t="s">
        <v>8</v>
      </c>
      <c r="C43" s="27" t="s">
        <v>1</v>
      </c>
      <c r="D43" s="77">
        <v>0.24861111111111112</v>
      </c>
      <c r="E43" s="29">
        <v>0.26458333333333334</v>
      </c>
      <c r="F43" s="29">
        <v>0.28541666666666665</v>
      </c>
      <c r="G43" s="59">
        <v>0.3055555555555555</v>
      </c>
      <c r="H43" s="29">
        <v>0.32569444444444445</v>
      </c>
      <c r="I43" s="29">
        <v>0.34375</v>
      </c>
      <c r="J43" s="29">
        <v>0.36874999999999997</v>
      </c>
      <c r="K43" s="57" t="s">
        <v>4</v>
      </c>
      <c r="L43" s="29">
        <v>0.3965277777777778</v>
      </c>
      <c r="M43" s="57" t="s">
        <v>4</v>
      </c>
      <c r="N43" s="29">
        <v>0.425</v>
      </c>
      <c r="O43" s="29">
        <v>0.4527777777777778</v>
      </c>
      <c r="P43" s="57" t="s">
        <v>4</v>
      </c>
      <c r="Q43" s="59">
        <v>0.48055555555555557</v>
      </c>
      <c r="R43" s="29">
        <v>0.5083333333333333</v>
      </c>
      <c r="S43" s="29">
        <v>0.5361111111111111</v>
      </c>
      <c r="T43" s="29">
        <v>0.5638888888888889</v>
      </c>
      <c r="U43" s="57" t="s">
        <v>4</v>
      </c>
      <c r="V43" s="29">
        <v>0.5916666666666667</v>
      </c>
      <c r="W43" s="57" t="s">
        <v>4</v>
      </c>
      <c r="X43" s="29">
        <v>0.6194444444444445</v>
      </c>
      <c r="Y43" s="57" t="s">
        <v>4</v>
      </c>
      <c r="Z43" s="29">
        <v>0.6472222222222223</v>
      </c>
      <c r="AA43" s="29">
        <v>0.6749999999999999</v>
      </c>
      <c r="AB43" s="29">
        <v>0.7027777777777778</v>
      </c>
      <c r="AC43" s="58">
        <v>0.7312500000000001</v>
      </c>
      <c r="AD43" s="106"/>
      <c r="AE43" s="107"/>
      <c r="AF43" s="107"/>
      <c r="AG43" s="107"/>
      <c r="AH43" s="107"/>
      <c r="AI43" s="107"/>
      <c r="AJ43" s="107"/>
      <c r="AK43" s="107"/>
      <c r="AL43" s="123"/>
      <c r="AM43" s="123"/>
      <c r="AN43" s="123"/>
    </row>
    <row r="44" spans="1:40" ht="24">
      <c r="A44" s="40">
        <f>+A43+2.4</f>
        <v>41.5</v>
      </c>
      <c r="B44" s="35" t="s">
        <v>7</v>
      </c>
      <c r="C44" s="27" t="s">
        <v>1</v>
      </c>
      <c r="D44" s="77">
        <v>0.2513888888888889</v>
      </c>
      <c r="E44" s="29">
        <v>0.2673611111111111</v>
      </c>
      <c r="F44" s="29">
        <v>0.28750000000000003</v>
      </c>
      <c r="G44" s="59">
        <v>0.3076388888888889</v>
      </c>
      <c r="H44" s="29">
        <v>0.3277777777777778</v>
      </c>
      <c r="I44" s="29">
        <v>0.34652777777777777</v>
      </c>
      <c r="J44" s="29">
        <v>0.37152777777777773</v>
      </c>
      <c r="K44" s="57" t="s">
        <v>4</v>
      </c>
      <c r="L44" s="29">
        <v>0.3993055555555556</v>
      </c>
      <c r="M44" s="57" t="s">
        <v>4</v>
      </c>
      <c r="N44" s="29">
        <v>0.4270833333333333</v>
      </c>
      <c r="O44" s="29">
        <v>0.4548611111111111</v>
      </c>
      <c r="P44" s="57" t="s">
        <v>4</v>
      </c>
      <c r="Q44" s="59">
        <v>0.4826388888888889</v>
      </c>
      <c r="R44" s="29">
        <v>0.5104166666666666</v>
      </c>
      <c r="S44" s="29">
        <v>0.5381944444444444</v>
      </c>
      <c r="T44" s="29">
        <v>0.5659722222222222</v>
      </c>
      <c r="U44" s="57" t="s">
        <v>4</v>
      </c>
      <c r="V44" s="29">
        <v>0.59375</v>
      </c>
      <c r="W44" s="57" t="s">
        <v>4</v>
      </c>
      <c r="X44" s="29">
        <v>0.6215277777777778</v>
      </c>
      <c r="Y44" s="57" t="s">
        <v>4</v>
      </c>
      <c r="Z44" s="29">
        <v>0.6493055555555556</v>
      </c>
      <c r="AA44" s="29">
        <v>0.6770833333333334</v>
      </c>
      <c r="AB44" s="29">
        <v>0.7048611111111112</v>
      </c>
      <c r="AC44" s="58">
        <v>0.7340277777777778</v>
      </c>
      <c r="AD44" s="106"/>
      <c r="AE44" s="107"/>
      <c r="AF44" s="107"/>
      <c r="AG44" s="107"/>
      <c r="AH44" s="107"/>
      <c r="AI44" s="107"/>
      <c r="AJ44" s="107"/>
      <c r="AK44" s="107"/>
      <c r="AL44" s="123"/>
      <c r="AM44" s="123"/>
      <c r="AN44" s="123"/>
    </row>
    <row r="45" spans="1:40" ht="24.75" thickBot="1">
      <c r="A45" s="78">
        <f>+A44+1.6</f>
        <v>43.1</v>
      </c>
      <c r="B45" s="48" t="s">
        <v>6</v>
      </c>
      <c r="C45" s="49" t="s">
        <v>2</v>
      </c>
      <c r="D45" s="81">
        <v>0.2534722222222222</v>
      </c>
      <c r="E45" s="51">
        <v>0.26875</v>
      </c>
      <c r="F45" s="51">
        <v>0.28958333333333336</v>
      </c>
      <c r="G45" s="51">
        <v>0.30972222222222223</v>
      </c>
      <c r="H45" s="51">
        <v>0.3298611111111111</v>
      </c>
      <c r="I45" s="51">
        <v>0.34791666666666665</v>
      </c>
      <c r="J45" s="82">
        <v>0.3729166666666666</v>
      </c>
      <c r="K45" s="83" t="s">
        <v>4</v>
      </c>
      <c r="L45" s="51">
        <v>0.40069444444444446</v>
      </c>
      <c r="M45" s="83" t="s">
        <v>4</v>
      </c>
      <c r="N45" s="51">
        <v>0.4291666666666667</v>
      </c>
      <c r="O45" s="51">
        <v>0.45694444444444443</v>
      </c>
      <c r="P45" s="83" t="s">
        <v>4</v>
      </c>
      <c r="Q45" s="82">
        <v>0.4847222222222222</v>
      </c>
      <c r="R45" s="51">
        <v>0.5125000000000001</v>
      </c>
      <c r="S45" s="51">
        <v>0.5402777777777777</v>
      </c>
      <c r="T45" s="51">
        <v>0.5680555555555555</v>
      </c>
      <c r="U45" s="83" t="s">
        <v>4</v>
      </c>
      <c r="V45" s="51">
        <v>0.5958333333333333</v>
      </c>
      <c r="W45" s="83" t="s">
        <v>4</v>
      </c>
      <c r="X45" s="51">
        <v>0.6236111111111111</v>
      </c>
      <c r="Y45" s="83" t="s">
        <v>4</v>
      </c>
      <c r="Z45" s="51">
        <v>0.6513888888888889</v>
      </c>
      <c r="AA45" s="51">
        <v>0.6791666666666667</v>
      </c>
      <c r="AB45" s="51">
        <v>0.7069444444444444</v>
      </c>
      <c r="AC45" s="108">
        <v>0.7354166666666666</v>
      </c>
      <c r="AD45" s="106"/>
      <c r="AE45" s="107"/>
      <c r="AF45" s="107"/>
      <c r="AG45" s="107"/>
      <c r="AH45" s="107"/>
      <c r="AI45" s="107"/>
      <c r="AJ45" s="107"/>
      <c r="AK45" s="107"/>
      <c r="AL45" s="123"/>
      <c r="AM45" s="123"/>
      <c r="AN45" s="123"/>
    </row>
    <row r="46" ht="7.5" customHeight="1" thickTop="1"/>
    <row r="47" spans="2:29" ht="16.5" customHeight="1">
      <c r="B47" s="8"/>
      <c r="J47" s="9"/>
      <c r="M47" s="100"/>
      <c r="N47" s="93"/>
      <c r="O47" s="96" t="s">
        <v>44</v>
      </c>
      <c r="P47" s="97" t="s">
        <v>45</v>
      </c>
      <c r="T47" s="8"/>
      <c r="Y47" s="9"/>
      <c r="AC47" s="9"/>
    </row>
    <row r="48" spans="10:33" ht="16.5" customHeight="1">
      <c r="J48" s="9"/>
      <c r="O48" s="102" t="s">
        <v>47</v>
      </c>
      <c r="P48" s="91" t="s">
        <v>46</v>
      </c>
      <c r="Y48" s="9"/>
      <c r="AC48" s="9"/>
      <c r="AF48" s="101"/>
      <c r="AG48" s="9"/>
    </row>
    <row r="49" spans="10:26" ht="16.5" customHeight="1">
      <c r="J49" s="9"/>
      <c r="Z49" s="9"/>
    </row>
    <row r="50" ht="15" customHeight="1"/>
    <row r="51" ht="15" customHeight="1"/>
    <row r="52" ht="15" customHeight="1"/>
    <row r="53" ht="15" customHeight="1"/>
    <row r="54" ht="15" customHeight="1"/>
    <row r="55" ht="15" customHeight="1"/>
  </sheetData>
  <sheetProtection/>
  <mergeCells count="11">
    <mergeCell ref="B34:B35"/>
    <mergeCell ref="B3:C3"/>
    <mergeCell ref="B25:C25"/>
    <mergeCell ref="A15:A16"/>
    <mergeCell ref="A34:A35"/>
    <mergeCell ref="B4:C4"/>
    <mergeCell ref="B15:B16"/>
    <mergeCell ref="B26:C26"/>
    <mergeCell ref="AF1:AG1"/>
    <mergeCell ref="A3:A4"/>
    <mergeCell ref="A25:A26"/>
  </mergeCells>
  <printOptions horizontalCentered="1" verticalCentered="1"/>
  <pageMargins left="0.5905511811023623" right="0.1968503937007874" top="0" bottom="0" header="0.5118110236220472" footer="0.5118110236220472"/>
  <pageSetup horizontalDpi="600" verticalDpi="600" orientation="landscape" pageOrder="overThenDown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近畿日本鉄道株式会社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近畿日本鉄道株式会社</dc:creator>
  <cp:keywords/>
  <dc:description/>
  <cp:lastModifiedBy>miyazaki</cp:lastModifiedBy>
  <cp:lastPrinted>2023-11-06T08:03:13Z</cp:lastPrinted>
  <dcterms:created xsi:type="dcterms:W3CDTF">2007-06-20T06:51:08Z</dcterms:created>
  <dcterms:modified xsi:type="dcterms:W3CDTF">2023-11-06T08:04:28Z</dcterms:modified>
  <cp:category/>
  <cp:version/>
  <cp:contentType/>
  <cp:contentStatus/>
</cp:coreProperties>
</file>